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hi\Desktop\"/>
    </mc:Choice>
  </mc:AlternateContent>
  <xr:revisionPtr revIDLastSave="0" documentId="13_ncr:1_{CF9286DC-8ADD-4015-8A81-869DA9622DEC}" xr6:coauthVersionLast="47" xr6:coauthVersionMax="47" xr10:uidLastSave="{00000000-0000-0000-0000-000000000000}"/>
  <bookViews>
    <workbookView xWindow="-108" yWindow="-108" windowWidth="16608" windowHeight="8832" activeTab="2" xr2:uid="{00000000-000D-0000-FFFF-FFFF00000000}"/>
  </bookViews>
  <sheets>
    <sheet name="C1-Reconciliation" sheetId="1" r:id="rId1"/>
    <sheet name="C2- Financial Analysis" sheetId="2" r:id="rId2"/>
    <sheet name="C4-Cost Sheet" sheetId="3" r:id="rId3"/>
    <sheet name="C3 -Fixed Assets Statement" sheetId="5" r:id="rId4"/>
    <sheet name="C5-Quantitave Details" sheetId="4" r:id="rId5"/>
    <sheet name="C6- Non Skilling Cost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6" l="1"/>
  <c r="C29" i="4"/>
  <c r="D29" i="6"/>
  <c r="D23" i="6"/>
  <c r="C51" i="1"/>
  <c r="G12" i="5"/>
  <c r="G13" i="5"/>
  <c r="G14" i="5"/>
  <c r="G15" i="5"/>
  <c r="G16" i="5"/>
  <c r="G17" i="5"/>
  <c r="G18" i="5"/>
  <c r="G19" i="5"/>
  <c r="I12" i="5"/>
  <c r="I13" i="5"/>
  <c r="I14" i="5"/>
  <c r="I15" i="5"/>
  <c r="I16" i="5"/>
  <c r="I17" i="5"/>
  <c r="I18" i="5"/>
  <c r="I19" i="5"/>
  <c r="D34" i="2" s="1"/>
  <c r="D21" i="5"/>
  <c r="F21" i="5"/>
  <c r="E21" i="5"/>
  <c r="H21" i="5"/>
  <c r="G11" i="5"/>
  <c r="I11" i="5" s="1"/>
  <c r="G10" i="5"/>
  <c r="I10" i="5" s="1"/>
  <c r="D20" i="2"/>
  <c r="D51" i="2"/>
  <c r="D36" i="2"/>
  <c r="D39" i="2" s="1"/>
  <c r="G21" i="5" l="1"/>
  <c r="D46" i="2"/>
  <c r="I21" i="5"/>
  <c r="D53" i="2"/>
  <c r="D55" i="2" s="1"/>
</calcChain>
</file>

<file path=xl/sharedStrings.xml><?xml version="1.0" encoding="utf-8"?>
<sst xmlns="http://schemas.openxmlformats.org/spreadsheetml/2006/main" count="460" uniqueCount="241">
  <si>
    <t>Name of the Training Institute :</t>
  </si>
  <si>
    <t>Address :</t>
  </si>
  <si>
    <t>State :</t>
  </si>
  <si>
    <t xml:space="preserve">SL.No. </t>
  </si>
  <si>
    <t>Skill Development</t>
  </si>
  <si>
    <t>Programmes-GOI</t>
  </si>
  <si>
    <t>Activities other than</t>
  </si>
  <si>
    <t>(Rs.)</t>
  </si>
  <si>
    <t xml:space="preserve"> </t>
  </si>
  <si>
    <t xml:space="preserve">Amount as per </t>
  </si>
  <si>
    <t xml:space="preserve">( Rs.) </t>
  </si>
  <si>
    <t xml:space="preserve">   (ii) Other Activities</t>
  </si>
  <si>
    <t xml:space="preserve">    (I) Skill Dev.Programme-GOI</t>
  </si>
  <si>
    <t>Details of Expenditure - Headwise</t>
  </si>
  <si>
    <t>Finacial Statement - F.Y. 2022-23</t>
  </si>
  <si>
    <t>Financial Year</t>
  </si>
  <si>
    <t>1</t>
  </si>
  <si>
    <t>A</t>
  </si>
  <si>
    <t>Liabilities</t>
  </si>
  <si>
    <t>Reserves &amp; Surplus</t>
  </si>
  <si>
    <t>TOTAL (A)</t>
  </si>
  <si>
    <t>B</t>
  </si>
  <si>
    <t>TOTAL (B)</t>
  </si>
  <si>
    <t>C</t>
  </si>
  <si>
    <t>Current Assets</t>
  </si>
  <si>
    <t>Inventories</t>
  </si>
  <si>
    <t>Cash &amp; Bank Balances</t>
  </si>
  <si>
    <t>TOTAL (C)</t>
  </si>
  <si>
    <t>D</t>
  </si>
  <si>
    <t>Current Liabilities</t>
  </si>
  <si>
    <t>Other Liabilities</t>
  </si>
  <si>
    <t>TOTAL (D)</t>
  </si>
  <si>
    <t>E</t>
  </si>
  <si>
    <t>Net Working Capital (C-D)</t>
  </si>
  <si>
    <t>F</t>
  </si>
  <si>
    <t>G</t>
  </si>
  <si>
    <t>I</t>
  </si>
  <si>
    <t>Debt - Equity Ratio</t>
  </si>
  <si>
    <t>Share Capital / Capital</t>
  </si>
  <si>
    <t>Investments (if any)</t>
  </si>
  <si>
    <t>Skill Training in various settings</t>
  </si>
  <si>
    <t>Class Room Training</t>
  </si>
  <si>
    <t>On-the-Job training-OJT</t>
  </si>
  <si>
    <t xml:space="preserve"> C1 Worksheet</t>
  </si>
  <si>
    <t>to training in various setting</t>
  </si>
  <si>
    <t>Baisis of allocation of Column (3)</t>
  </si>
  <si>
    <t>Basis of allocation</t>
  </si>
  <si>
    <t>Skill Development Programmes-GOI</t>
  </si>
  <si>
    <t xml:space="preserve">Details </t>
  </si>
  <si>
    <t>Other Activities</t>
  </si>
  <si>
    <t xml:space="preserve">Total </t>
  </si>
  <si>
    <t>Nos.</t>
  </si>
  <si>
    <t>Skill Dev.</t>
  </si>
  <si>
    <t>Trainees -Actual</t>
  </si>
  <si>
    <t>Hours</t>
  </si>
  <si>
    <t>a</t>
  </si>
  <si>
    <t>b</t>
  </si>
  <si>
    <t>No. of Trainings</t>
  </si>
  <si>
    <t>Faculty/Trainers - Actual</t>
  </si>
  <si>
    <t>Permanent</t>
  </si>
  <si>
    <t>Contractual</t>
  </si>
  <si>
    <t>Total No. of Faculty/Trainers</t>
  </si>
  <si>
    <t xml:space="preserve">Skill Training in various settings </t>
  </si>
  <si>
    <t>Accumulated Losses/deficits   if any</t>
  </si>
  <si>
    <t xml:space="preserve">Other Activities </t>
  </si>
  <si>
    <t>Rs.</t>
  </si>
  <si>
    <t>Training Materials &amp; Consumables</t>
  </si>
  <si>
    <t>Faculty</t>
  </si>
  <si>
    <t>Non-Faculty</t>
  </si>
  <si>
    <t>Salary :</t>
  </si>
  <si>
    <t>Trainer's Training</t>
  </si>
  <si>
    <t>Mobilisation of Trainees (Travel Expenses)</t>
  </si>
  <si>
    <t>Assessment &amp; Certification Expenses</t>
  </si>
  <si>
    <t>Placement Expenses</t>
  </si>
  <si>
    <t>Post Placement Tracking &amp; Monitoring Expenses</t>
  </si>
  <si>
    <t>Amortization of :</t>
  </si>
  <si>
    <t>Infrastructure Cost - (please specify)</t>
  </si>
  <si>
    <t>Utilities - (please specify)</t>
  </si>
  <si>
    <t>c</t>
  </si>
  <si>
    <t>Equipments  - (please specify)</t>
  </si>
  <si>
    <t>d</t>
  </si>
  <si>
    <t>Curriculam Development- (please specify)</t>
  </si>
  <si>
    <t>Any other expenses - (please specify) :</t>
  </si>
  <si>
    <t xml:space="preserve"> Specific to :</t>
  </si>
  <si>
    <t>Common (basis of allocation)</t>
  </si>
  <si>
    <t>Amortization/Depreciation of :</t>
  </si>
  <si>
    <t>(Minimum 200 hours, Maximum 600 hours for STT  &amp;</t>
  </si>
  <si>
    <t>Minimum 80 hours for RPL as per schemes of MSDE)*</t>
  </si>
  <si>
    <t>200 hours</t>
  </si>
  <si>
    <t>&gt; 200 hours - &lt;600 hours</t>
  </si>
  <si>
    <t>600 hours</t>
  </si>
  <si>
    <t xml:space="preserve">Duration of Trainings (Hours) -Actual </t>
  </si>
  <si>
    <t>Training Hours- Actual:</t>
  </si>
  <si>
    <t xml:space="preserve"> Upto 80 hours</t>
  </si>
  <si>
    <t xml:space="preserve"> Total Training Hours  ( 2a  X  2b)</t>
  </si>
  <si>
    <t>Statement of fixed Assets</t>
  </si>
  <si>
    <t>Addition During the</t>
  </si>
  <si>
    <t>Written Down Value (W.D.V)</t>
  </si>
  <si>
    <t>Total W.D.V</t>
  </si>
  <si>
    <t xml:space="preserve">Depreciation for </t>
  </si>
  <si>
    <t>Net Assets</t>
  </si>
  <si>
    <t>Depreciation</t>
  </si>
  <si>
    <t xml:space="preserve">Assets (Details as per worksheet C3 </t>
  </si>
  <si>
    <t xml:space="preserve"> - columns G,H &amp; I respectively )</t>
  </si>
  <si>
    <t>(used by trainees  within the context of a course)</t>
  </si>
  <si>
    <t>On-line Digital Training (Digital delivery with the use of  AR/VR tools)</t>
  </si>
  <si>
    <t>On-line Digital Training ( Digital delivery with the use of Learner Management System)</t>
  </si>
  <si>
    <t>Actual No. of Trainees given Placement</t>
  </si>
  <si>
    <t>Indicate variability i.e.</t>
  </si>
  <si>
    <t>Fixed / Variable</t>
  </si>
  <si>
    <t>Cost</t>
  </si>
  <si>
    <t>Boarding &amp; Lodging</t>
  </si>
  <si>
    <t>Assessment Cost</t>
  </si>
  <si>
    <t>Placement Cost</t>
  </si>
  <si>
    <t>Transportation/Travel</t>
  </si>
  <si>
    <t>i)</t>
  </si>
  <si>
    <t>ii)</t>
  </si>
  <si>
    <t>iii)</t>
  </si>
  <si>
    <t>iv)</t>
  </si>
  <si>
    <t>Details of Cost Components #</t>
  </si>
  <si>
    <t>Boarding &amp; Lodging :</t>
  </si>
  <si>
    <t>Placement:</t>
  </si>
  <si>
    <t>Total</t>
  </si>
  <si>
    <t>R</t>
  </si>
  <si>
    <t>Infrastructure Cost - ( specify)</t>
  </si>
  <si>
    <t>Utilities - ( specify)</t>
  </si>
  <si>
    <t>Equipments  - ( specify)</t>
  </si>
  <si>
    <t>Curriculam Development- ( specify)</t>
  </si>
  <si>
    <t>Any other expenses - ( specify) :</t>
  </si>
  <si>
    <t xml:space="preserve">Details of Expenditure - Headwise  </t>
  </si>
  <si>
    <t xml:space="preserve">As per Balance </t>
  </si>
  <si>
    <t>On-line Digital Training -Using AR/VR Tools</t>
  </si>
  <si>
    <t>On-line Digital Training -Learner Management System</t>
  </si>
  <si>
    <t>i</t>
  </si>
  <si>
    <t>ii</t>
  </si>
  <si>
    <t>iii</t>
  </si>
  <si>
    <t>iv</t>
  </si>
  <si>
    <t>Non -(Faculty/Trainers) - Actual</t>
  </si>
  <si>
    <t>Total No. of (Non-Faculty/Trainers)</t>
  </si>
  <si>
    <t xml:space="preserve"> Upto 80 hours's Training</t>
  </si>
  <si>
    <t>200 hours's Training</t>
  </si>
  <si>
    <t>&gt; 200 hours - &lt;600 hours -Training</t>
  </si>
  <si>
    <t>600 hours's Training</t>
  </si>
  <si>
    <t>Programme-GOI *</t>
  </si>
  <si>
    <t>* STT - Short Term Training,  RPL - Recognition of Prior learnings of MSDE - Ministry of Skill Development and Enterpreneurship</t>
  </si>
  <si>
    <t>Programmes-GOI*</t>
  </si>
  <si>
    <t xml:space="preserve">Note 2 </t>
  </si>
  <si>
    <t>Note 1 : Headwise  Expanditure should match with figures as they appear in the  Financial Statement- Income &amp; Expenditure Account.</t>
  </si>
  <si>
    <t>Skill Development Programmes-GOI*</t>
  </si>
  <si>
    <t>Land</t>
  </si>
  <si>
    <t>Buildings</t>
  </si>
  <si>
    <t>Equipments</t>
  </si>
  <si>
    <t>Furniture &amp; Fixtures</t>
  </si>
  <si>
    <t>Computer</t>
  </si>
  <si>
    <t>Solar Equipments</t>
  </si>
  <si>
    <t>Software</t>
  </si>
  <si>
    <t>Vehicles</t>
  </si>
  <si>
    <t>Training Equipments</t>
  </si>
  <si>
    <t>Library</t>
  </si>
  <si>
    <t>Note 2</t>
  </si>
  <si>
    <t>Note 3</t>
  </si>
  <si>
    <t>Note 2A</t>
  </si>
  <si>
    <t>Fixed Assets directly/specically related to Skill Deveopment Progrmmes-GOI (STT /RPL) and Others may allocated as such to the concerned training programme</t>
  </si>
  <si>
    <t>Common Fixed Assets need to be apportioned to the various programmes on appropriate basis</t>
  </si>
  <si>
    <t>Basis of apportionment</t>
  </si>
  <si>
    <t>Similarly allocation and apportionment of Current Assets, Current Liabilities need to be made</t>
  </si>
  <si>
    <t xml:space="preserve">Note 5.  Capital Employed consists of Net Fixed Assets plus Net working capital. </t>
  </si>
  <si>
    <t>Note 6</t>
  </si>
  <si>
    <t>Total Net Fixed Assets</t>
  </si>
  <si>
    <t>Skill Development Programmes-GOI ( Apportionment of  Column - 5)</t>
  </si>
  <si>
    <t>Skill Training in various settings (STT &amp; RPL)</t>
  </si>
  <si>
    <t>Recoverabes</t>
  </si>
  <si>
    <t xml:space="preserve">Advances </t>
  </si>
  <si>
    <t>Others (if any) Security Deposits</t>
  </si>
  <si>
    <t>Sundry Creditors/Payables</t>
  </si>
  <si>
    <t>Provisions/Provident Fund</t>
  </si>
  <si>
    <t>Capital Employed (See Note-5)</t>
  </si>
  <si>
    <t>Net Worth (See note - 4)</t>
  </si>
  <si>
    <t>Net  Fixed Assets ( specify )</t>
  </si>
  <si>
    <t xml:space="preserve">Loans  &amp; Bank Overdraft </t>
  </si>
  <si>
    <t>Others ( if any) -Designated Fund</t>
  </si>
  <si>
    <t>Fixed Assets</t>
  </si>
  <si>
    <t>Sale/Deletion During the</t>
  </si>
  <si>
    <t>As on 31.03.2022</t>
  </si>
  <si>
    <t>Rate (%)</t>
  </si>
  <si>
    <t>Placement Tracking Expense</t>
  </si>
  <si>
    <t>Workshops/Conference</t>
  </si>
  <si>
    <t>Post Placement Support</t>
  </si>
  <si>
    <t>Others - if any (specify</t>
  </si>
  <si>
    <t>Placement Expenses:</t>
  </si>
  <si>
    <t>Others - if any (specify)</t>
  </si>
  <si>
    <t>Other cost if any -  specify</t>
  </si>
  <si>
    <t>Food and Accomodation /Boarding &amp;Lodging</t>
  </si>
  <si>
    <t>Non Cost</t>
  </si>
  <si>
    <t>Items</t>
  </si>
  <si>
    <t>Balance Allocated &amp;</t>
  </si>
  <si>
    <t>Apportioned to Col. 6 &amp; Col. 7</t>
  </si>
  <si>
    <t>Interest Payment</t>
  </si>
  <si>
    <t>Other Expenses</t>
  </si>
  <si>
    <t>(3-4)=5</t>
  </si>
  <si>
    <t>and other activities (7)</t>
  </si>
  <si>
    <t>Amount as per Column 6 of</t>
  </si>
  <si>
    <t>No. of Trainees availed this facility</t>
  </si>
  <si>
    <t>Average Rate per day per Trainee</t>
  </si>
  <si>
    <t>Total Period in days</t>
  </si>
  <si>
    <t>Accomodation  :</t>
  </si>
  <si>
    <t>Food :</t>
  </si>
  <si>
    <t>Total Expenses Actual</t>
  </si>
  <si>
    <t>Total Expenses - Actual</t>
  </si>
  <si>
    <t>* Information need to be furnished in r/o STT - Short Term Training,  RPL - Recognition of Prior learnings of MSDE - Ministry of Skill Development and Enterpreneurship</t>
  </si>
  <si>
    <t>of Col.3 to Col. 5 &amp; Col.6</t>
  </si>
  <si>
    <t>Quantitative Details</t>
  </si>
  <si>
    <t># Please furnish Detailed Note explaining the basis of arriving at the expenditure amount in respect each of the cost components</t>
  </si>
  <si>
    <t>No. of Trainess per batch ( specify duration-wise) e.g.</t>
  </si>
  <si>
    <t>No. of batches  (duration-wise)  e.g.</t>
  </si>
  <si>
    <t>Actual Cost</t>
  </si>
  <si>
    <t>Average distance (km) of Training Institution from Trainee's residence</t>
  </si>
  <si>
    <t>No. Trainees clamimg Transportation</t>
  </si>
  <si>
    <t>Average Charges per km (Rs.)</t>
  </si>
  <si>
    <t>District :</t>
  </si>
  <si>
    <t>Name of the Training Institute/Centre :</t>
  </si>
  <si>
    <t>District:</t>
  </si>
  <si>
    <t>2022-23</t>
  </si>
  <si>
    <t>Sheet as at 31.03.2023</t>
  </si>
  <si>
    <t>to Skill Dev. Programmes-GOI (6)</t>
  </si>
  <si>
    <t xml:space="preserve">Baisis of allocation &amp; apportionment </t>
  </si>
  <si>
    <t>H</t>
  </si>
  <si>
    <t>TOTAL (B+E+F)</t>
  </si>
  <si>
    <t>Note 1. Please enclose copies of audited Annual reports (Financial Statements including Balace Sheet ) of the Training Institute for the Financial Year 2022-23</t>
  </si>
  <si>
    <t>Note 4.  Net Worth consists of  Capital plus Reserve &amp; Surplus minus Accumulated losses  to the extent not written off</t>
  </si>
  <si>
    <t>As on 01.04.2022</t>
  </si>
  <si>
    <t>Year 2022-23</t>
  </si>
  <si>
    <t>the Year 2022-23</t>
  </si>
  <si>
    <t>As on 31.03.2023</t>
  </si>
  <si>
    <t>Total No. of Trainees (1a x 1b)</t>
  </si>
  <si>
    <t>o</t>
  </si>
  <si>
    <t>NSQF Level upto 4</t>
  </si>
  <si>
    <t>NSQF Level 5 &amp; above</t>
  </si>
  <si>
    <t>Transportation/Travel : (Specify mode of Travel)</t>
  </si>
  <si>
    <r>
      <t xml:space="preserve">Assessment : </t>
    </r>
    <r>
      <rPr>
        <sz val="11"/>
        <color theme="1"/>
        <rFont val="Calibri"/>
        <family val="2"/>
        <scheme val="minor"/>
      </rPr>
      <t>(specify cost components)</t>
    </r>
  </si>
  <si>
    <t>Training Materials &amp; Consumables (specify major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</si>
</sst>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4" fillId="0" borderId="5" xfId="0" applyFont="1" applyBorder="1"/>
    <xf numFmtId="0" fontId="4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2" fillId="0" borderId="7" xfId="0" applyFont="1" applyBorder="1"/>
    <xf numFmtId="0" fontId="4" fillId="0" borderId="8" xfId="0" applyFont="1" applyBorder="1" applyAlignment="1">
      <alignment horizontal="right"/>
    </xf>
    <xf numFmtId="0" fontId="4" fillId="0" borderId="0" xfId="0" applyFont="1"/>
    <xf numFmtId="0" fontId="2" fillId="0" borderId="4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9" xfId="0" applyFont="1" applyBorder="1"/>
    <xf numFmtId="0" fontId="2" fillId="0" borderId="0" xfId="0" applyFont="1" applyAlignment="1">
      <alignment wrapText="1"/>
    </xf>
    <xf numFmtId="0" fontId="2" fillId="0" borderId="6" xfId="0" applyFont="1" applyBorder="1"/>
    <xf numFmtId="0" fontId="2" fillId="0" borderId="3" xfId="0" applyFont="1" applyBorder="1"/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center"/>
    </xf>
    <xf numFmtId="0" fontId="0" fillId="0" borderId="16" xfId="0" applyBorder="1"/>
    <xf numFmtId="0" fontId="0" fillId="0" borderId="16" xfId="0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11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15" xfId="0" applyBorder="1"/>
    <xf numFmtId="0" fontId="2" fillId="0" borderId="17" xfId="0" quotePrefix="1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6" xfId="0" applyFont="1" applyBorder="1" applyAlignment="1">
      <alignment horizontal="center"/>
    </xf>
    <xf numFmtId="0" fontId="1" fillId="0" borderId="2" xfId="0" applyFont="1" applyBorder="1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0" fillId="2" borderId="1" xfId="0" applyFill="1" applyBorder="1"/>
    <xf numFmtId="0" fontId="8" fillId="0" borderId="0" xfId="0" applyFont="1"/>
    <xf numFmtId="0" fontId="3" fillId="0" borderId="0" xfId="0" applyFont="1" applyAlignment="1">
      <alignment horizontal="right" wrapText="1"/>
    </xf>
    <xf numFmtId="0" fontId="2" fillId="0" borderId="0" xfId="0" quotePrefix="1" applyFont="1" applyAlignment="1">
      <alignment horizontal="center"/>
    </xf>
    <xf numFmtId="0" fontId="2" fillId="0" borderId="15" xfId="0" quotePrefix="1" applyFont="1" applyBorder="1" applyAlignment="1">
      <alignment horizontal="center"/>
    </xf>
    <xf numFmtId="0" fontId="2" fillId="0" borderId="15" xfId="0" applyFont="1" applyBorder="1"/>
    <xf numFmtId="2" fontId="2" fillId="0" borderId="15" xfId="0" applyNumberFormat="1" applyFont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1" xfId="0" applyFont="1" applyBorder="1" applyAlignment="1">
      <alignment horizontal="right"/>
    </xf>
    <xf numFmtId="0" fontId="2" fillId="0" borderId="11" xfId="0" quotePrefix="1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2" fillId="0" borderId="0" xfId="0" applyFont="1" applyAlignment="1">
      <alignment horizontal="right"/>
    </xf>
    <xf numFmtId="1" fontId="2" fillId="0" borderId="11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1" fontId="4" fillId="0" borderId="1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1" fontId="2" fillId="0" borderId="11" xfId="0" applyNumberFormat="1" applyFont="1" applyBorder="1" applyAlignment="1">
      <alignment horizontal="center"/>
    </xf>
    <xf numFmtId="1" fontId="0" fillId="0" borderId="1" xfId="0" applyNumberFormat="1" applyBorder="1"/>
    <xf numFmtId="1" fontId="1" fillId="0" borderId="1" xfId="0" applyNumberFormat="1" applyFont="1" applyBorder="1"/>
    <xf numFmtId="1" fontId="4" fillId="0" borderId="11" xfId="0" quotePrefix="1" applyNumberFormat="1" applyFont="1" applyBorder="1" applyAlignment="1">
      <alignment horizontal="right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right"/>
    </xf>
    <xf numFmtId="0" fontId="10" fillId="0" borderId="0" xfId="0" applyFont="1"/>
    <xf numFmtId="2" fontId="0" fillId="0" borderId="1" xfId="0" applyNumberFormat="1" applyBorder="1"/>
    <xf numFmtId="2" fontId="0" fillId="3" borderId="1" xfId="0" applyNumberFormat="1" applyFill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7"/>
  <sheetViews>
    <sheetView topLeftCell="D4" workbookViewId="0">
      <selection activeCell="D48" sqref="D48"/>
    </sheetView>
  </sheetViews>
  <sheetFormatPr defaultRowHeight="14.4" x14ac:dyDescent="0.3"/>
  <cols>
    <col min="2" max="2" width="40.6640625" bestFit="1" customWidth="1"/>
    <col min="3" max="3" width="29.21875" customWidth="1"/>
    <col min="4" max="4" width="12.5546875" customWidth="1"/>
    <col min="5" max="5" width="26.88671875" customWidth="1"/>
    <col min="6" max="6" width="17.44140625" customWidth="1"/>
    <col min="7" max="7" width="19.77734375" customWidth="1"/>
    <col min="8" max="8" width="33.33203125" bestFit="1" customWidth="1"/>
    <col min="9" max="9" width="19.6640625" bestFit="1" customWidth="1"/>
  </cols>
  <sheetData>
    <row r="2" spans="1:9" ht="15.6" x14ac:dyDescent="0.3">
      <c r="A2" s="52" t="s">
        <v>220</v>
      </c>
    </row>
    <row r="3" spans="1:9" ht="15.6" x14ac:dyDescent="0.3">
      <c r="A3" s="52" t="s">
        <v>2</v>
      </c>
    </row>
    <row r="4" spans="1:9" ht="15.6" x14ac:dyDescent="0.3">
      <c r="A4" s="52" t="s">
        <v>219</v>
      </c>
    </row>
    <row r="5" spans="1:9" ht="15.6" x14ac:dyDescent="0.3">
      <c r="A5" s="52" t="s">
        <v>1</v>
      </c>
    </row>
    <row r="8" spans="1:9" s="5" customFormat="1" x14ac:dyDescent="0.3">
      <c r="A8" s="4" t="s">
        <v>3</v>
      </c>
      <c r="B8" s="4" t="s">
        <v>13</v>
      </c>
      <c r="C8" s="4" t="s">
        <v>9</v>
      </c>
      <c r="D8" s="3" t="s">
        <v>193</v>
      </c>
      <c r="E8" s="3" t="s">
        <v>195</v>
      </c>
      <c r="F8" s="4" t="s">
        <v>4</v>
      </c>
      <c r="G8" s="4" t="s">
        <v>6</v>
      </c>
      <c r="H8" s="4" t="s">
        <v>225</v>
      </c>
      <c r="I8" s="3" t="s">
        <v>108</v>
      </c>
    </row>
    <row r="9" spans="1:9" s="5" customFormat="1" x14ac:dyDescent="0.3">
      <c r="A9" s="4"/>
      <c r="B9" s="4"/>
      <c r="C9" s="4" t="s">
        <v>14</v>
      </c>
      <c r="D9" s="3" t="s">
        <v>194</v>
      </c>
      <c r="E9" s="3" t="s">
        <v>196</v>
      </c>
      <c r="F9" s="4" t="s">
        <v>145</v>
      </c>
      <c r="G9" s="4" t="s">
        <v>4</v>
      </c>
      <c r="H9" s="4" t="s">
        <v>224</v>
      </c>
      <c r="I9" s="3" t="s">
        <v>109</v>
      </c>
    </row>
    <row r="10" spans="1:9" s="5" customFormat="1" x14ac:dyDescent="0.3">
      <c r="A10" s="4"/>
      <c r="B10" s="4"/>
      <c r="C10" s="4"/>
      <c r="D10" s="4"/>
      <c r="E10" s="4"/>
      <c r="F10" s="4"/>
      <c r="G10" s="4" t="s">
        <v>5</v>
      </c>
      <c r="H10" s="4" t="s">
        <v>200</v>
      </c>
      <c r="I10" s="4"/>
    </row>
    <row r="11" spans="1:9" s="5" customFormat="1" x14ac:dyDescent="0.3">
      <c r="A11" s="4"/>
      <c r="B11" s="4"/>
      <c r="C11" s="3" t="s">
        <v>10</v>
      </c>
      <c r="D11" s="3" t="s">
        <v>10</v>
      </c>
      <c r="E11" s="3" t="s">
        <v>10</v>
      </c>
      <c r="F11" s="3" t="s">
        <v>7</v>
      </c>
      <c r="G11" s="3" t="s">
        <v>7</v>
      </c>
      <c r="H11" s="3" t="s">
        <v>8</v>
      </c>
      <c r="I11" s="4"/>
    </row>
    <row r="12" spans="1:9" x14ac:dyDescent="0.3">
      <c r="B12" s="29">
        <v>2</v>
      </c>
      <c r="C12" s="3">
        <v>3</v>
      </c>
      <c r="D12" s="3">
        <v>4</v>
      </c>
      <c r="E12" s="3" t="s">
        <v>199</v>
      </c>
      <c r="F12" s="3">
        <v>6</v>
      </c>
      <c r="G12" s="3">
        <v>7</v>
      </c>
      <c r="H12" s="3">
        <v>8</v>
      </c>
      <c r="I12" s="3">
        <v>9</v>
      </c>
    </row>
    <row r="13" spans="1:9" x14ac:dyDescent="0.3">
      <c r="A13" s="3"/>
      <c r="B13" s="29"/>
      <c r="C13" s="3"/>
      <c r="D13" s="3"/>
      <c r="E13" s="3"/>
      <c r="F13" s="3"/>
      <c r="G13" s="3"/>
      <c r="H13" s="2"/>
      <c r="I13" s="2"/>
    </row>
    <row r="14" spans="1:9" x14ac:dyDescent="0.3">
      <c r="A14" s="48">
        <v>1</v>
      </c>
      <c r="B14" s="47" t="s">
        <v>66</v>
      </c>
      <c r="C14" s="30">
        <v>0</v>
      </c>
      <c r="D14" s="3"/>
      <c r="E14" s="3"/>
      <c r="F14" s="3"/>
      <c r="G14" s="3"/>
      <c r="H14" s="2"/>
      <c r="I14" s="2"/>
    </row>
    <row r="15" spans="1:9" x14ac:dyDescent="0.3">
      <c r="A15" s="48"/>
      <c r="B15" s="29"/>
      <c r="C15" s="3"/>
      <c r="D15" s="3"/>
      <c r="E15" s="3"/>
      <c r="F15" s="3"/>
      <c r="G15" s="3"/>
      <c r="H15" s="2"/>
      <c r="I15" s="2"/>
    </row>
    <row r="16" spans="1:9" x14ac:dyDescent="0.3">
      <c r="A16" s="48">
        <v>2</v>
      </c>
      <c r="B16" s="2" t="s">
        <v>69</v>
      </c>
      <c r="C16" s="3"/>
      <c r="D16" s="3"/>
      <c r="E16" s="3"/>
      <c r="F16" s="3"/>
      <c r="G16" s="3"/>
      <c r="H16" s="2"/>
      <c r="I16" s="2"/>
    </row>
    <row r="17" spans="1:9" x14ac:dyDescent="0.3">
      <c r="A17" s="48" t="s">
        <v>55</v>
      </c>
      <c r="B17" s="47" t="s">
        <v>67</v>
      </c>
      <c r="C17" s="30">
        <v>0</v>
      </c>
      <c r="D17" s="3"/>
      <c r="E17" s="3"/>
      <c r="F17" s="3"/>
      <c r="G17" s="3"/>
      <c r="H17" s="2"/>
      <c r="I17" s="2"/>
    </row>
    <row r="18" spans="1:9" x14ac:dyDescent="0.3">
      <c r="A18" s="48" t="s">
        <v>56</v>
      </c>
      <c r="B18" s="47" t="s">
        <v>68</v>
      </c>
      <c r="C18" s="30">
        <v>0</v>
      </c>
      <c r="D18" s="3"/>
      <c r="E18" s="3"/>
      <c r="F18" s="3"/>
      <c r="G18" s="3"/>
      <c r="H18" s="2"/>
      <c r="I18" s="2"/>
    </row>
    <row r="19" spans="1:9" x14ac:dyDescent="0.3">
      <c r="A19" s="48"/>
      <c r="B19" s="29"/>
      <c r="C19" s="3"/>
      <c r="D19" s="3"/>
      <c r="E19" s="3"/>
      <c r="F19" s="3"/>
      <c r="G19" s="3"/>
      <c r="H19" s="2"/>
      <c r="I19" s="2"/>
    </row>
    <row r="20" spans="1:9" x14ac:dyDescent="0.3">
      <c r="A20" s="48">
        <v>3</v>
      </c>
      <c r="B20" s="47" t="s">
        <v>70</v>
      </c>
      <c r="C20" s="3"/>
      <c r="D20" s="3"/>
      <c r="E20" s="3"/>
      <c r="F20" s="3"/>
      <c r="G20" s="3"/>
      <c r="H20" s="2"/>
      <c r="I20" s="2"/>
    </row>
    <row r="21" spans="1:9" x14ac:dyDescent="0.3">
      <c r="A21" s="48"/>
      <c r="B21" s="29"/>
      <c r="C21" s="3"/>
      <c r="D21" s="3"/>
      <c r="E21" s="3"/>
      <c r="F21" s="3"/>
      <c r="G21" s="3"/>
      <c r="H21" s="2"/>
      <c r="I21" s="2"/>
    </row>
    <row r="22" spans="1:9" x14ac:dyDescent="0.3">
      <c r="A22" s="48">
        <v>4</v>
      </c>
      <c r="B22" s="47" t="s">
        <v>71</v>
      </c>
      <c r="C22" s="30">
        <v>0</v>
      </c>
      <c r="D22" s="3"/>
      <c r="E22" s="3"/>
      <c r="F22" s="3"/>
      <c r="G22" s="3"/>
      <c r="H22" s="2"/>
      <c r="I22" s="2"/>
    </row>
    <row r="23" spans="1:9" x14ac:dyDescent="0.3">
      <c r="A23" s="3"/>
      <c r="B23" s="29"/>
      <c r="C23" s="3"/>
      <c r="D23" s="3"/>
      <c r="E23" s="3"/>
      <c r="F23" s="3"/>
      <c r="G23" s="3"/>
      <c r="H23" s="2"/>
      <c r="I23" s="2"/>
    </row>
    <row r="24" spans="1:9" x14ac:dyDescent="0.3">
      <c r="A24" s="48">
        <v>5</v>
      </c>
      <c r="B24" s="47" t="s">
        <v>75</v>
      </c>
      <c r="C24" s="3"/>
      <c r="D24" s="3"/>
      <c r="E24" s="3"/>
      <c r="F24" s="3"/>
      <c r="G24" s="3"/>
      <c r="H24" s="2"/>
      <c r="I24" s="2"/>
    </row>
    <row r="25" spans="1:9" x14ac:dyDescent="0.3">
      <c r="A25" s="48" t="s">
        <v>55</v>
      </c>
      <c r="B25" s="47" t="s">
        <v>76</v>
      </c>
      <c r="C25" s="30">
        <v>0</v>
      </c>
      <c r="D25" s="3"/>
      <c r="E25" s="3"/>
      <c r="F25" s="3"/>
      <c r="G25" s="3"/>
      <c r="H25" s="2"/>
      <c r="I25" s="2"/>
    </row>
    <row r="26" spans="1:9" x14ac:dyDescent="0.3">
      <c r="A26" s="48" t="s">
        <v>56</v>
      </c>
      <c r="B26" s="47" t="s">
        <v>77</v>
      </c>
      <c r="C26" s="3"/>
      <c r="D26" s="3"/>
      <c r="E26" s="3"/>
      <c r="F26" s="3"/>
      <c r="G26" s="3"/>
      <c r="H26" s="2"/>
      <c r="I26" s="2"/>
    </row>
    <row r="27" spans="1:9" x14ac:dyDescent="0.3">
      <c r="A27" s="48" t="s">
        <v>78</v>
      </c>
      <c r="B27" s="47" t="s">
        <v>79</v>
      </c>
      <c r="C27" s="82">
        <v>0</v>
      </c>
      <c r="D27" s="3"/>
      <c r="E27" s="3"/>
      <c r="F27" s="3"/>
      <c r="G27" s="3"/>
      <c r="H27" s="2"/>
      <c r="I27" s="2"/>
    </row>
    <row r="28" spans="1:9" x14ac:dyDescent="0.3">
      <c r="A28" s="48" t="s">
        <v>80</v>
      </c>
      <c r="B28" s="47" t="s">
        <v>81</v>
      </c>
      <c r="C28" s="3"/>
      <c r="D28" s="3"/>
      <c r="E28" s="3"/>
      <c r="F28" s="3"/>
      <c r="G28" s="3"/>
      <c r="H28" s="2"/>
      <c r="I28" s="2"/>
    </row>
    <row r="29" spans="1:9" x14ac:dyDescent="0.3">
      <c r="A29" s="3"/>
      <c r="B29" s="47"/>
      <c r="C29" s="3"/>
      <c r="D29" s="3"/>
      <c r="E29" s="3"/>
      <c r="F29" s="3"/>
      <c r="G29" s="3"/>
      <c r="H29" s="2"/>
      <c r="I29" s="2"/>
    </row>
    <row r="30" spans="1:9" x14ac:dyDescent="0.3">
      <c r="A30" s="48">
        <v>6</v>
      </c>
      <c r="B30" s="47" t="s">
        <v>72</v>
      </c>
      <c r="C30" s="30">
        <v>0</v>
      </c>
      <c r="D30" s="3"/>
      <c r="E30" s="3"/>
      <c r="F30" s="3"/>
      <c r="G30" s="3"/>
      <c r="H30" s="2"/>
      <c r="I30" s="2"/>
    </row>
    <row r="31" spans="1:9" x14ac:dyDescent="0.3">
      <c r="A31" s="48"/>
      <c r="B31" s="29"/>
      <c r="C31" s="3"/>
      <c r="D31" s="3"/>
      <c r="E31" s="3"/>
      <c r="F31" s="3"/>
      <c r="G31" s="3"/>
      <c r="H31" s="2"/>
      <c r="I31" s="2"/>
    </row>
    <row r="32" spans="1:9" x14ac:dyDescent="0.3">
      <c r="A32" s="48">
        <v>7</v>
      </c>
      <c r="B32" s="47" t="s">
        <v>189</v>
      </c>
      <c r="D32" s="3"/>
      <c r="E32" s="3"/>
      <c r="F32" s="3"/>
      <c r="G32" s="3"/>
      <c r="H32" s="2"/>
      <c r="I32" s="2"/>
    </row>
    <row r="33" spans="1:9" x14ac:dyDescent="0.3">
      <c r="A33" s="48"/>
      <c r="B33" s="2" t="s">
        <v>185</v>
      </c>
      <c r="C33" s="2">
        <v>0</v>
      </c>
      <c r="D33" s="3"/>
      <c r="E33" s="3"/>
      <c r="F33" s="3"/>
      <c r="G33" s="3"/>
      <c r="H33" s="2"/>
      <c r="I33" s="2"/>
    </row>
    <row r="34" spans="1:9" x14ac:dyDescent="0.3">
      <c r="A34" s="48"/>
      <c r="B34" s="2" t="s">
        <v>186</v>
      </c>
      <c r="C34" s="2">
        <v>0</v>
      </c>
      <c r="D34" s="3"/>
      <c r="E34" s="3"/>
      <c r="F34" s="3"/>
      <c r="G34" s="3"/>
      <c r="H34" s="2"/>
      <c r="I34" s="2"/>
    </row>
    <row r="35" spans="1:9" x14ac:dyDescent="0.3">
      <c r="A35" s="48"/>
      <c r="B35" s="2" t="s">
        <v>187</v>
      </c>
      <c r="C35" s="2">
        <v>0</v>
      </c>
      <c r="D35" s="3"/>
      <c r="E35" s="3"/>
      <c r="F35" s="3"/>
      <c r="G35" s="3"/>
      <c r="H35" s="2"/>
      <c r="I35" s="2"/>
    </row>
    <row r="36" spans="1:9" x14ac:dyDescent="0.3">
      <c r="A36" s="48"/>
      <c r="B36" s="2" t="s">
        <v>190</v>
      </c>
      <c r="C36" s="2">
        <v>0</v>
      </c>
      <c r="D36" s="3"/>
      <c r="E36" s="3"/>
      <c r="F36" s="3"/>
      <c r="G36" s="3"/>
      <c r="H36" s="2"/>
      <c r="I36" s="2"/>
    </row>
    <row r="37" spans="1:9" x14ac:dyDescent="0.3">
      <c r="A37" s="48"/>
      <c r="B37" s="29"/>
      <c r="C37" s="2"/>
      <c r="D37" s="3"/>
      <c r="E37" s="3"/>
      <c r="F37" s="3"/>
      <c r="G37" s="3"/>
      <c r="H37" s="2"/>
      <c r="I37" s="2"/>
    </row>
    <row r="38" spans="1:9" x14ac:dyDescent="0.3">
      <c r="A38" s="48">
        <v>8</v>
      </c>
      <c r="B38" s="47" t="s">
        <v>74</v>
      </c>
      <c r="C38" s="2"/>
      <c r="D38" s="3"/>
      <c r="E38" s="3"/>
      <c r="F38" s="3"/>
      <c r="G38" s="3"/>
      <c r="H38" s="2"/>
      <c r="I38" s="2"/>
    </row>
    <row r="39" spans="1:9" x14ac:dyDescent="0.3">
      <c r="A39" s="48"/>
      <c r="B39" s="29"/>
      <c r="C39" s="2"/>
      <c r="D39" s="3"/>
      <c r="E39" s="3"/>
      <c r="F39" s="3"/>
      <c r="G39" s="3"/>
      <c r="H39" s="2"/>
      <c r="I39" s="2"/>
    </row>
    <row r="40" spans="1:9" x14ac:dyDescent="0.3">
      <c r="A40" s="48"/>
      <c r="B40" s="47" t="s">
        <v>192</v>
      </c>
      <c r="C40" s="2">
        <v>0</v>
      </c>
      <c r="D40" s="3"/>
      <c r="E40" s="3"/>
      <c r="F40" s="3"/>
      <c r="G40" s="3"/>
      <c r="H40" s="2"/>
      <c r="I40" s="2"/>
    </row>
    <row r="41" spans="1:9" x14ac:dyDescent="0.3">
      <c r="A41" s="48"/>
      <c r="B41" s="29"/>
      <c r="C41" s="2"/>
      <c r="D41" s="3"/>
      <c r="E41" s="3"/>
      <c r="F41" s="3"/>
      <c r="G41" s="3"/>
      <c r="H41" s="2"/>
      <c r="I41" s="2"/>
    </row>
    <row r="42" spans="1:9" x14ac:dyDescent="0.3">
      <c r="A42" s="48">
        <v>9</v>
      </c>
      <c r="B42" s="47" t="s">
        <v>82</v>
      </c>
      <c r="C42" s="82">
        <v>0</v>
      </c>
      <c r="D42" s="3"/>
      <c r="E42" s="3"/>
      <c r="F42" s="3"/>
      <c r="G42" s="3"/>
      <c r="H42" s="2"/>
      <c r="I42" s="2"/>
    </row>
    <row r="43" spans="1:9" x14ac:dyDescent="0.3">
      <c r="A43" s="30" t="s">
        <v>55</v>
      </c>
      <c r="B43" s="2" t="s">
        <v>83</v>
      </c>
      <c r="C43" s="2"/>
      <c r="D43" s="2"/>
      <c r="E43" s="2"/>
      <c r="F43" s="2"/>
      <c r="G43" s="2"/>
      <c r="H43" s="2"/>
      <c r="I43" s="2"/>
    </row>
    <row r="44" spans="1:9" x14ac:dyDescent="0.3">
      <c r="A44" s="30"/>
      <c r="B44" s="2" t="s">
        <v>12</v>
      </c>
      <c r="C44" s="2"/>
      <c r="D44" s="2"/>
      <c r="E44" s="2"/>
      <c r="F44" s="2"/>
      <c r="G44" s="2"/>
      <c r="H44" s="2"/>
      <c r="I44" s="2"/>
    </row>
    <row r="45" spans="1:9" x14ac:dyDescent="0.3">
      <c r="A45" s="30"/>
      <c r="B45" s="2" t="s">
        <v>11</v>
      </c>
      <c r="C45" s="2"/>
      <c r="D45" s="2"/>
      <c r="E45" s="2"/>
      <c r="F45" s="2"/>
      <c r="G45" s="2"/>
      <c r="H45" s="2"/>
      <c r="I45" s="2"/>
    </row>
    <row r="46" spans="1:9" x14ac:dyDescent="0.3">
      <c r="A46" s="30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30" t="s">
        <v>56</v>
      </c>
      <c r="B47" s="2" t="s">
        <v>84</v>
      </c>
      <c r="C47" s="2">
        <v>0</v>
      </c>
      <c r="D47" s="2"/>
      <c r="E47" s="2"/>
      <c r="F47" s="2"/>
      <c r="G47" s="2"/>
      <c r="H47" s="2"/>
      <c r="I47" s="2"/>
    </row>
    <row r="48" spans="1:9" x14ac:dyDescent="0.3">
      <c r="A48" s="2"/>
      <c r="B48" s="2" t="s">
        <v>197</v>
      </c>
      <c r="C48" s="79">
        <v>0</v>
      </c>
      <c r="D48" s="79"/>
      <c r="E48" s="2"/>
      <c r="F48" s="2"/>
      <c r="G48" s="2"/>
      <c r="H48" s="2"/>
      <c r="I48" s="2"/>
    </row>
    <row r="49" spans="1:9" x14ac:dyDescent="0.3">
      <c r="A49" s="2"/>
      <c r="B49" s="2" t="s">
        <v>198</v>
      </c>
      <c r="C49" s="2"/>
      <c r="D49" s="2"/>
      <c r="E49" s="2"/>
      <c r="F49" s="2"/>
      <c r="G49" s="2"/>
      <c r="H49" s="2"/>
      <c r="I49" s="2"/>
    </row>
    <row r="50" spans="1:9" x14ac:dyDescent="0.3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3">
      <c r="A51" s="2"/>
      <c r="B51" s="2" t="s">
        <v>122</v>
      </c>
      <c r="C51" s="80">
        <f>SUM(C14:C49)</f>
        <v>0</v>
      </c>
      <c r="D51" s="2"/>
      <c r="E51" s="2"/>
      <c r="F51" s="2"/>
      <c r="G51" s="2"/>
      <c r="H51" s="2"/>
      <c r="I51" s="2"/>
    </row>
    <row r="52" spans="1:9" x14ac:dyDescent="0.3">
      <c r="A52" s="2"/>
      <c r="B52" s="2"/>
      <c r="C52" s="2"/>
      <c r="D52" s="2"/>
      <c r="E52" s="2"/>
      <c r="F52" s="2"/>
      <c r="G52" s="2"/>
      <c r="H52" s="2"/>
      <c r="I52" s="2"/>
    </row>
    <row r="55" spans="1:9" x14ac:dyDescent="0.3">
      <c r="A55" t="s">
        <v>147</v>
      </c>
    </row>
    <row r="57" spans="1:9" x14ac:dyDescent="0.3">
      <c r="A57" t="s">
        <v>146</v>
      </c>
      <c r="B57" t="s">
        <v>144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C9FC-FC4B-4BC6-9751-E3E5DFB8B366}">
  <dimension ref="A1:O75"/>
  <sheetViews>
    <sheetView topLeftCell="E1" zoomScaleNormal="100" workbookViewId="0">
      <selection activeCell="H11" sqref="H11:I11"/>
    </sheetView>
  </sheetViews>
  <sheetFormatPr defaultRowHeight="14.4" x14ac:dyDescent="0.3"/>
  <cols>
    <col min="1" max="1" width="2.88671875" customWidth="1"/>
    <col min="2" max="2" width="9" customWidth="1"/>
    <col min="3" max="3" width="41.21875" bestFit="1" customWidth="1"/>
    <col min="4" max="4" width="21" customWidth="1"/>
    <col min="5" max="5" width="25" customWidth="1"/>
    <col min="6" max="6" width="18.6640625" customWidth="1"/>
    <col min="7" max="7" width="18.109375" bestFit="1" customWidth="1"/>
    <col min="8" max="8" width="16.33203125" bestFit="1" customWidth="1"/>
    <col min="9" max="9" width="19.5546875" bestFit="1" customWidth="1"/>
    <col min="10" max="10" width="20.6640625" customWidth="1"/>
    <col min="11" max="11" width="19.5546875" bestFit="1" customWidth="1"/>
    <col min="12" max="12" width="23.5546875" customWidth="1"/>
    <col min="13" max="13" width="24.21875" customWidth="1"/>
    <col min="14" max="14" width="16.33203125" bestFit="1" customWidth="1"/>
    <col min="15" max="15" width="19.5546875" bestFit="1" customWidth="1"/>
    <col min="255" max="255" width="2.88671875" customWidth="1"/>
    <col min="256" max="256" width="7.6640625" customWidth="1"/>
    <col min="257" max="257" width="32.6640625" customWidth="1"/>
    <col min="258" max="258" width="16" customWidth="1"/>
    <col min="259" max="259" width="16.5546875" customWidth="1"/>
    <col min="260" max="260" width="15.44140625" customWidth="1"/>
    <col min="511" max="511" width="2.88671875" customWidth="1"/>
    <col min="512" max="512" width="7.6640625" customWidth="1"/>
    <col min="513" max="513" width="32.6640625" customWidth="1"/>
    <col min="514" max="514" width="16" customWidth="1"/>
    <col min="515" max="515" width="16.5546875" customWidth="1"/>
    <col min="516" max="516" width="15.44140625" customWidth="1"/>
    <col min="767" max="767" width="2.88671875" customWidth="1"/>
    <col min="768" max="768" width="7.6640625" customWidth="1"/>
    <col min="769" max="769" width="32.6640625" customWidth="1"/>
    <col min="770" max="770" width="16" customWidth="1"/>
    <col min="771" max="771" width="16.5546875" customWidth="1"/>
    <col min="772" max="772" width="15.44140625" customWidth="1"/>
    <col min="1023" max="1023" width="2.88671875" customWidth="1"/>
    <col min="1024" max="1024" width="7.6640625" customWidth="1"/>
    <col min="1025" max="1025" width="32.6640625" customWidth="1"/>
    <col min="1026" max="1026" width="16" customWidth="1"/>
    <col min="1027" max="1027" width="16.5546875" customWidth="1"/>
    <col min="1028" max="1028" width="15.44140625" customWidth="1"/>
    <col min="1279" max="1279" width="2.88671875" customWidth="1"/>
    <col min="1280" max="1280" width="7.6640625" customWidth="1"/>
    <col min="1281" max="1281" width="32.6640625" customWidth="1"/>
    <col min="1282" max="1282" width="16" customWidth="1"/>
    <col min="1283" max="1283" width="16.5546875" customWidth="1"/>
    <col min="1284" max="1284" width="15.44140625" customWidth="1"/>
    <col min="1535" max="1535" width="2.88671875" customWidth="1"/>
    <col min="1536" max="1536" width="7.6640625" customWidth="1"/>
    <col min="1537" max="1537" width="32.6640625" customWidth="1"/>
    <col min="1538" max="1538" width="16" customWidth="1"/>
    <col min="1539" max="1539" width="16.5546875" customWidth="1"/>
    <col min="1540" max="1540" width="15.44140625" customWidth="1"/>
    <col min="1791" max="1791" width="2.88671875" customWidth="1"/>
    <col min="1792" max="1792" width="7.6640625" customWidth="1"/>
    <col min="1793" max="1793" width="32.6640625" customWidth="1"/>
    <col min="1794" max="1794" width="16" customWidth="1"/>
    <col min="1795" max="1795" width="16.5546875" customWidth="1"/>
    <col min="1796" max="1796" width="15.44140625" customWidth="1"/>
    <col min="2047" max="2047" width="2.88671875" customWidth="1"/>
    <col min="2048" max="2048" width="7.6640625" customWidth="1"/>
    <col min="2049" max="2049" width="32.6640625" customWidth="1"/>
    <col min="2050" max="2050" width="16" customWidth="1"/>
    <col min="2051" max="2051" width="16.5546875" customWidth="1"/>
    <col min="2052" max="2052" width="15.44140625" customWidth="1"/>
    <col min="2303" max="2303" width="2.88671875" customWidth="1"/>
    <col min="2304" max="2304" width="7.6640625" customWidth="1"/>
    <col min="2305" max="2305" width="32.6640625" customWidth="1"/>
    <col min="2306" max="2306" width="16" customWidth="1"/>
    <col min="2307" max="2307" width="16.5546875" customWidth="1"/>
    <col min="2308" max="2308" width="15.44140625" customWidth="1"/>
    <col min="2559" max="2559" width="2.88671875" customWidth="1"/>
    <col min="2560" max="2560" width="7.6640625" customWidth="1"/>
    <col min="2561" max="2561" width="32.6640625" customWidth="1"/>
    <col min="2562" max="2562" width="16" customWidth="1"/>
    <col min="2563" max="2563" width="16.5546875" customWidth="1"/>
    <col min="2564" max="2564" width="15.44140625" customWidth="1"/>
    <col min="2815" max="2815" width="2.88671875" customWidth="1"/>
    <col min="2816" max="2816" width="7.6640625" customWidth="1"/>
    <col min="2817" max="2817" width="32.6640625" customWidth="1"/>
    <col min="2818" max="2818" width="16" customWidth="1"/>
    <col min="2819" max="2819" width="16.5546875" customWidth="1"/>
    <col min="2820" max="2820" width="15.44140625" customWidth="1"/>
    <col min="3071" max="3071" width="2.88671875" customWidth="1"/>
    <col min="3072" max="3072" width="7.6640625" customWidth="1"/>
    <col min="3073" max="3073" width="32.6640625" customWidth="1"/>
    <col min="3074" max="3074" width="16" customWidth="1"/>
    <col min="3075" max="3075" width="16.5546875" customWidth="1"/>
    <col min="3076" max="3076" width="15.44140625" customWidth="1"/>
    <col min="3327" max="3327" width="2.88671875" customWidth="1"/>
    <col min="3328" max="3328" width="7.6640625" customWidth="1"/>
    <col min="3329" max="3329" width="32.6640625" customWidth="1"/>
    <col min="3330" max="3330" width="16" customWidth="1"/>
    <col min="3331" max="3331" width="16.5546875" customWidth="1"/>
    <col min="3332" max="3332" width="15.44140625" customWidth="1"/>
    <col min="3583" max="3583" width="2.88671875" customWidth="1"/>
    <col min="3584" max="3584" width="7.6640625" customWidth="1"/>
    <col min="3585" max="3585" width="32.6640625" customWidth="1"/>
    <col min="3586" max="3586" width="16" customWidth="1"/>
    <col min="3587" max="3587" width="16.5546875" customWidth="1"/>
    <col min="3588" max="3588" width="15.44140625" customWidth="1"/>
    <col min="3839" max="3839" width="2.88671875" customWidth="1"/>
    <col min="3840" max="3840" width="7.6640625" customWidth="1"/>
    <col min="3841" max="3841" width="32.6640625" customWidth="1"/>
    <col min="3842" max="3842" width="16" customWidth="1"/>
    <col min="3843" max="3843" width="16.5546875" customWidth="1"/>
    <col min="3844" max="3844" width="15.44140625" customWidth="1"/>
    <col min="4095" max="4095" width="2.88671875" customWidth="1"/>
    <col min="4096" max="4096" width="7.6640625" customWidth="1"/>
    <col min="4097" max="4097" width="32.6640625" customWidth="1"/>
    <col min="4098" max="4098" width="16" customWidth="1"/>
    <col min="4099" max="4099" width="16.5546875" customWidth="1"/>
    <col min="4100" max="4100" width="15.44140625" customWidth="1"/>
    <col min="4351" max="4351" width="2.88671875" customWidth="1"/>
    <col min="4352" max="4352" width="7.6640625" customWidth="1"/>
    <col min="4353" max="4353" width="32.6640625" customWidth="1"/>
    <col min="4354" max="4354" width="16" customWidth="1"/>
    <col min="4355" max="4355" width="16.5546875" customWidth="1"/>
    <col min="4356" max="4356" width="15.44140625" customWidth="1"/>
    <col min="4607" max="4607" width="2.88671875" customWidth="1"/>
    <col min="4608" max="4608" width="7.6640625" customWidth="1"/>
    <col min="4609" max="4609" width="32.6640625" customWidth="1"/>
    <col min="4610" max="4610" width="16" customWidth="1"/>
    <col min="4611" max="4611" width="16.5546875" customWidth="1"/>
    <col min="4612" max="4612" width="15.44140625" customWidth="1"/>
    <col min="4863" max="4863" width="2.88671875" customWidth="1"/>
    <col min="4864" max="4864" width="7.6640625" customWidth="1"/>
    <col min="4865" max="4865" width="32.6640625" customWidth="1"/>
    <col min="4866" max="4866" width="16" customWidth="1"/>
    <col min="4867" max="4867" width="16.5546875" customWidth="1"/>
    <col min="4868" max="4868" width="15.44140625" customWidth="1"/>
    <col min="5119" max="5119" width="2.88671875" customWidth="1"/>
    <col min="5120" max="5120" width="7.6640625" customWidth="1"/>
    <col min="5121" max="5121" width="32.6640625" customWidth="1"/>
    <col min="5122" max="5122" width="16" customWidth="1"/>
    <col min="5123" max="5123" width="16.5546875" customWidth="1"/>
    <col min="5124" max="5124" width="15.44140625" customWidth="1"/>
    <col min="5375" max="5375" width="2.88671875" customWidth="1"/>
    <col min="5376" max="5376" width="7.6640625" customWidth="1"/>
    <col min="5377" max="5377" width="32.6640625" customWidth="1"/>
    <col min="5378" max="5378" width="16" customWidth="1"/>
    <col min="5379" max="5379" width="16.5546875" customWidth="1"/>
    <col min="5380" max="5380" width="15.44140625" customWidth="1"/>
    <col min="5631" max="5631" width="2.88671875" customWidth="1"/>
    <col min="5632" max="5632" width="7.6640625" customWidth="1"/>
    <col min="5633" max="5633" width="32.6640625" customWidth="1"/>
    <col min="5634" max="5634" width="16" customWidth="1"/>
    <col min="5635" max="5635" width="16.5546875" customWidth="1"/>
    <col min="5636" max="5636" width="15.44140625" customWidth="1"/>
    <col min="5887" max="5887" width="2.88671875" customWidth="1"/>
    <col min="5888" max="5888" width="7.6640625" customWidth="1"/>
    <col min="5889" max="5889" width="32.6640625" customWidth="1"/>
    <col min="5890" max="5890" width="16" customWidth="1"/>
    <col min="5891" max="5891" width="16.5546875" customWidth="1"/>
    <col min="5892" max="5892" width="15.44140625" customWidth="1"/>
    <col min="6143" max="6143" width="2.88671875" customWidth="1"/>
    <col min="6144" max="6144" width="7.6640625" customWidth="1"/>
    <col min="6145" max="6145" width="32.6640625" customWidth="1"/>
    <col min="6146" max="6146" width="16" customWidth="1"/>
    <col min="6147" max="6147" width="16.5546875" customWidth="1"/>
    <col min="6148" max="6148" width="15.44140625" customWidth="1"/>
    <col min="6399" max="6399" width="2.88671875" customWidth="1"/>
    <col min="6400" max="6400" width="7.6640625" customWidth="1"/>
    <col min="6401" max="6401" width="32.6640625" customWidth="1"/>
    <col min="6402" max="6402" width="16" customWidth="1"/>
    <col min="6403" max="6403" width="16.5546875" customWidth="1"/>
    <col min="6404" max="6404" width="15.44140625" customWidth="1"/>
    <col min="6655" max="6655" width="2.88671875" customWidth="1"/>
    <col min="6656" max="6656" width="7.6640625" customWidth="1"/>
    <col min="6657" max="6657" width="32.6640625" customWidth="1"/>
    <col min="6658" max="6658" width="16" customWidth="1"/>
    <col min="6659" max="6659" width="16.5546875" customWidth="1"/>
    <col min="6660" max="6660" width="15.44140625" customWidth="1"/>
    <col min="6911" max="6911" width="2.88671875" customWidth="1"/>
    <col min="6912" max="6912" width="7.6640625" customWidth="1"/>
    <col min="6913" max="6913" width="32.6640625" customWidth="1"/>
    <col min="6914" max="6914" width="16" customWidth="1"/>
    <col min="6915" max="6915" width="16.5546875" customWidth="1"/>
    <col min="6916" max="6916" width="15.44140625" customWidth="1"/>
    <col min="7167" max="7167" width="2.88671875" customWidth="1"/>
    <col min="7168" max="7168" width="7.6640625" customWidth="1"/>
    <col min="7169" max="7169" width="32.6640625" customWidth="1"/>
    <col min="7170" max="7170" width="16" customWidth="1"/>
    <col min="7171" max="7171" width="16.5546875" customWidth="1"/>
    <col min="7172" max="7172" width="15.44140625" customWidth="1"/>
    <col min="7423" max="7423" width="2.88671875" customWidth="1"/>
    <col min="7424" max="7424" width="7.6640625" customWidth="1"/>
    <col min="7425" max="7425" width="32.6640625" customWidth="1"/>
    <col min="7426" max="7426" width="16" customWidth="1"/>
    <col min="7427" max="7427" width="16.5546875" customWidth="1"/>
    <col min="7428" max="7428" width="15.44140625" customWidth="1"/>
    <col min="7679" max="7679" width="2.88671875" customWidth="1"/>
    <col min="7680" max="7680" width="7.6640625" customWidth="1"/>
    <col min="7681" max="7681" width="32.6640625" customWidth="1"/>
    <col min="7682" max="7682" width="16" customWidth="1"/>
    <col min="7683" max="7683" width="16.5546875" customWidth="1"/>
    <col min="7684" max="7684" width="15.44140625" customWidth="1"/>
    <col min="7935" max="7935" width="2.88671875" customWidth="1"/>
    <col min="7936" max="7936" width="7.6640625" customWidth="1"/>
    <col min="7937" max="7937" width="32.6640625" customWidth="1"/>
    <col min="7938" max="7938" width="16" customWidth="1"/>
    <col min="7939" max="7939" width="16.5546875" customWidth="1"/>
    <col min="7940" max="7940" width="15.44140625" customWidth="1"/>
    <col min="8191" max="8191" width="2.88671875" customWidth="1"/>
    <col min="8192" max="8192" width="7.6640625" customWidth="1"/>
    <col min="8193" max="8193" width="32.6640625" customWidth="1"/>
    <col min="8194" max="8194" width="16" customWidth="1"/>
    <col min="8195" max="8195" width="16.5546875" customWidth="1"/>
    <col min="8196" max="8196" width="15.44140625" customWidth="1"/>
    <col min="8447" max="8447" width="2.88671875" customWidth="1"/>
    <col min="8448" max="8448" width="7.6640625" customWidth="1"/>
    <col min="8449" max="8449" width="32.6640625" customWidth="1"/>
    <col min="8450" max="8450" width="16" customWidth="1"/>
    <col min="8451" max="8451" width="16.5546875" customWidth="1"/>
    <col min="8452" max="8452" width="15.44140625" customWidth="1"/>
    <col min="8703" max="8703" width="2.88671875" customWidth="1"/>
    <col min="8704" max="8704" width="7.6640625" customWidth="1"/>
    <col min="8705" max="8705" width="32.6640625" customWidth="1"/>
    <col min="8706" max="8706" width="16" customWidth="1"/>
    <col min="8707" max="8707" width="16.5546875" customWidth="1"/>
    <col min="8708" max="8708" width="15.44140625" customWidth="1"/>
    <col min="8959" max="8959" width="2.88671875" customWidth="1"/>
    <col min="8960" max="8960" width="7.6640625" customWidth="1"/>
    <col min="8961" max="8961" width="32.6640625" customWidth="1"/>
    <col min="8962" max="8962" width="16" customWidth="1"/>
    <col min="8963" max="8963" width="16.5546875" customWidth="1"/>
    <col min="8964" max="8964" width="15.44140625" customWidth="1"/>
    <col min="9215" max="9215" width="2.88671875" customWidth="1"/>
    <col min="9216" max="9216" width="7.6640625" customWidth="1"/>
    <col min="9217" max="9217" width="32.6640625" customWidth="1"/>
    <col min="9218" max="9218" width="16" customWidth="1"/>
    <col min="9219" max="9219" width="16.5546875" customWidth="1"/>
    <col min="9220" max="9220" width="15.44140625" customWidth="1"/>
    <col min="9471" max="9471" width="2.88671875" customWidth="1"/>
    <col min="9472" max="9472" width="7.6640625" customWidth="1"/>
    <col min="9473" max="9473" width="32.6640625" customWidth="1"/>
    <col min="9474" max="9474" width="16" customWidth="1"/>
    <col min="9475" max="9475" width="16.5546875" customWidth="1"/>
    <col min="9476" max="9476" width="15.44140625" customWidth="1"/>
    <col min="9727" max="9727" width="2.88671875" customWidth="1"/>
    <col min="9728" max="9728" width="7.6640625" customWidth="1"/>
    <col min="9729" max="9729" width="32.6640625" customWidth="1"/>
    <col min="9730" max="9730" width="16" customWidth="1"/>
    <col min="9731" max="9731" width="16.5546875" customWidth="1"/>
    <col min="9732" max="9732" width="15.44140625" customWidth="1"/>
    <col min="9983" max="9983" width="2.88671875" customWidth="1"/>
    <col min="9984" max="9984" width="7.6640625" customWidth="1"/>
    <col min="9985" max="9985" width="32.6640625" customWidth="1"/>
    <col min="9986" max="9986" width="16" customWidth="1"/>
    <col min="9987" max="9987" width="16.5546875" customWidth="1"/>
    <col min="9988" max="9988" width="15.44140625" customWidth="1"/>
    <col min="10239" max="10239" width="2.88671875" customWidth="1"/>
    <col min="10240" max="10240" width="7.6640625" customWidth="1"/>
    <col min="10241" max="10241" width="32.6640625" customWidth="1"/>
    <col min="10242" max="10242" width="16" customWidth="1"/>
    <col min="10243" max="10243" width="16.5546875" customWidth="1"/>
    <col min="10244" max="10244" width="15.44140625" customWidth="1"/>
    <col min="10495" max="10495" width="2.88671875" customWidth="1"/>
    <col min="10496" max="10496" width="7.6640625" customWidth="1"/>
    <col min="10497" max="10497" width="32.6640625" customWidth="1"/>
    <col min="10498" max="10498" width="16" customWidth="1"/>
    <col min="10499" max="10499" width="16.5546875" customWidth="1"/>
    <col min="10500" max="10500" width="15.44140625" customWidth="1"/>
    <col min="10751" max="10751" width="2.88671875" customWidth="1"/>
    <col min="10752" max="10752" width="7.6640625" customWidth="1"/>
    <col min="10753" max="10753" width="32.6640625" customWidth="1"/>
    <col min="10754" max="10754" width="16" customWidth="1"/>
    <col min="10755" max="10755" width="16.5546875" customWidth="1"/>
    <col min="10756" max="10756" width="15.44140625" customWidth="1"/>
    <col min="11007" max="11007" width="2.88671875" customWidth="1"/>
    <col min="11008" max="11008" width="7.6640625" customWidth="1"/>
    <col min="11009" max="11009" width="32.6640625" customWidth="1"/>
    <col min="11010" max="11010" width="16" customWidth="1"/>
    <col min="11011" max="11011" width="16.5546875" customWidth="1"/>
    <col min="11012" max="11012" width="15.44140625" customWidth="1"/>
    <col min="11263" max="11263" width="2.88671875" customWidth="1"/>
    <col min="11264" max="11264" width="7.6640625" customWidth="1"/>
    <col min="11265" max="11265" width="32.6640625" customWidth="1"/>
    <col min="11266" max="11266" width="16" customWidth="1"/>
    <col min="11267" max="11267" width="16.5546875" customWidth="1"/>
    <col min="11268" max="11268" width="15.44140625" customWidth="1"/>
    <col min="11519" max="11519" width="2.88671875" customWidth="1"/>
    <col min="11520" max="11520" width="7.6640625" customWidth="1"/>
    <col min="11521" max="11521" width="32.6640625" customWidth="1"/>
    <col min="11522" max="11522" width="16" customWidth="1"/>
    <col min="11523" max="11523" width="16.5546875" customWidth="1"/>
    <col min="11524" max="11524" width="15.44140625" customWidth="1"/>
    <col min="11775" max="11775" width="2.88671875" customWidth="1"/>
    <col min="11776" max="11776" width="7.6640625" customWidth="1"/>
    <col min="11777" max="11777" width="32.6640625" customWidth="1"/>
    <col min="11778" max="11778" width="16" customWidth="1"/>
    <col min="11779" max="11779" width="16.5546875" customWidth="1"/>
    <col min="11780" max="11780" width="15.44140625" customWidth="1"/>
    <col min="12031" max="12031" width="2.88671875" customWidth="1"/>
    <col min="12032" max="12032" width="7.6640625" customWidth="1"/>
    <col min="12033" max="12033" width="32.6640625" customWidth="1"/>
    <col min="12034" max="12034" width="16" customWidth="1"/>
    <col min="12035" max="12035" width="16.5546875" customWidth="1"/>
    <col min="12036" max="12036" width="15.44140625" customWidth="1"/>
    <col min="12287" max="12287" width="2.88671875" customWidth="1"/>
    <col min="12288" max="12288" width="7.6640625" customWidth="1"/>
    <col min="12289" max="12289" width="32.6640625" customWidth="1"/>
    <col min="12290" max="12290" width="16" customWidth="1"/>
    <col min="12291" max="12291" width="16.5546875" customWidth="1"/>
    <col min="12292" max="12292" width="15.44140625" customWidth="1"/>
    <col min="12543" max="12543" width="2.88671875" customWidth="1"/>
    <col min="12544" max="12544" width="7.6640625" customWidth="1"/>
    <col min="12545" max="12545" width="32.6640625" customWidth="1"/>
    <col min="12546" max="12546" width="16" customWidth="1"/>
    <col min="12547" max="12547" width="16.5546875" customWidth="1"/>
    <col min="12548" max="12548" width="15.44140625" customWidth="1"/>
    <col min="12799" max="12799" width="2.88671875" customWidth="1"/>
    <col min="12800" max="12800" width="7.6640625" customWidth="1"/>
    <col min="12801" max="12801" width="32.6640625" customWidth="1"/>
    <col min="12802" max="12802" width="16" customWidth="1"/>
    <col min="12803" max="12803" width="16.5546875" customWidth="1"/>
    <col min="12804" max="12804" width="15.44140625" customWidth="1"/>
    <col min="13055" max="13055" width="2.88671875" customWidth="1"/>
    <col min="13056" max="13056" width="7.6640625" customWidth="1"/>
    <col min="13057" max="13057" width="32.6640625" customWidth="1"/>
    <col min="13058" max="13058" width="16" customWidth="1"/>
    <col min="13059" max="13059" width="16.5546875" customWidth="1"/>
    <col min="13060" max="13060" width="15.44140625" customWidth="1"/>
    <col min="13311" max="13311" width="2.88671875" customWidth="1"/>
    <col min="13312" max="13312" width="7.6640625" customWidth="1"/>
    <col min="13313" max="13313" width="32.6640625" customWidth="1"/>
    <col min="13314" max="13314" width="16" customWidth="1"/>
    <col min="13315" max="13315" width="16.5546875" customWidth="1"/>
    <col min="13316" max="13316" width="15.44140625" customWidth="1"/>
    <col min="13567" max="13567" width="2.88671875" customWidth="1"/>
    <col min="13568" max="13568" width="7.6640625" customWidth="1"/>
    <col min="13569" max="13569" width="32.6640625" customWidth="1"/>
    <col min="13570" max="13570" width="16" customWidth="1"/>
    <col min="13571" max="13571" width="16.5546875" customWidth="1"/>
    <col min="13572" max="13572" width="15.44140625" customWidth="1"/>
    <col min="13823" max="13823" width="2.88671875" customWidth="1"/>
    <col min="13824" max="13824" width="7.6640625" customWidth="1"/>
    <col min="13825" max="13825" width="32.6640625" customWidth="1"/>
    <col min="13826" max="13826" width="16" customWidth="1"/>
    <col min="13827" max="13827" width="16.5546875" customWidth="1"/>
    <col min="13828" max="13828" width="15.44140625" customWidth="1"/>
    <col min="14079" max="14079" width="2.88671875" customWidth="1"/>
    <col min="14080" max="14080" width="7.6640625" customWidth="1"/>
    <col min="14081" max="14081" width="32.6640625" customWidth="1"/>
    <col min="14082" max="14082" width="16" customWidth="1"/>
    <col min="14083" max="14083" width="16.5546875" customWidth="1"/>
    <col min="14084" max="14084" width="15.44140625" customWidth="1"/>
    <col min="14335" max="14335" width="2.88671875" customWidth="1"/>
    <col min="14336" max="14336" width="7.6640625" customWidth="1"/>
    <col min="14337" max="14337" width="32.6640625" customWidth="1"/>
    <col min="14338" max="14338" width="16" customWidth="1"/>
    <col min="14339" max="14339" width="16.5546875" customWidth="1"/>
    <col min="14340" max="14340" width="15.44140625" customWidth="1"/>
    <col min="14591" max="14591" width="2.88671875" customWidth="1"/>
    <col min="14592" max="14592" width="7.6640625" customWidth="1"/>
    <col min="14593" max="14593" width="32.6640625" customWidth="1"/>
    <col min="14594" max="14594" width="16" customWidth="1"/>
    <col min="14595" max="14595" width="16.5546875" customWidth="1"/>
    <col min="14596" max="14596" width="15.44140625" customWidth="1"/>
    <col min="14847" max="14847" width="2.88671875" customWidth="1"/>
    <col min="14848" max="14848" width="7.6640625" customWidth="1"/>
    <col min="14849" max="14849" width="32.6640625" customWidth="1"/>
    <col min="14850" max="14850" width="16" customWidth="1"/>
    <col min="14851" max="14851" width="16.5546875" customWidth="1"/>
    <col min="14852" max="14852" width="15.44140625" customWidth="1"/>
    <col min="15103" max="15103" width="2.88671875" customWidth="1"/>
    <col min="15104" max="15104" width="7.6640625" customWidth="1"/>
    <col min="15105" max="15105" width="32.6640625" customWidth="1"/>
    <col min="15106" max="15106" width="16" customWidth="1"/>
    <col min="15107" max="15107" width="16.5546875" customWidth="1"/>
    <col min="15108" max="15108" width="15.44140625" customWidth="1"/>
    <col min="15359" max="15359" width="2.88671875" customWidth="1"/>
    <col min="15360" max="15360" width="7.6640625" customWidth="1"/>
    <col min="15361" max="15361" width="32.6640625" customWidth="1"/>
    <col min="15362" max="15362" width="16" customWidth="1"/>
    <col min="15363" max="15363" width="16.5546875" customWidth="1"/>
    <col min="15364" max="15364" width="15.44140625" customWidth="1"/>
    <col min="15615" max="15615" width="2.88671875" customWidth="1"/>
    <col min="15616" max="15616" width="7.6640625" customWidth="1"/>
    <col min="15617" max="15617" width="32.6640625" customWidth="1"/>
    <col min="15618" max="15618" width="16" customWidth="1"/>
    <col min="15619" max="15619" width="16.5546875" customWidth="1"/>
    <col min="15620" max="15620" width="15.44140625" customWidth="1"/>
    <col min="15871" max="15871" width="2.88671875" customWidth="1"/>
    <col min="15872" max="15872" width="7.6640625" customWidth="1"/>
    <col min="15873" max="15873" width="32.6640625" customWidth="1"/>
    <col min="15874" max="15874" width="16" customWidth="1"/>
    <col min="15875" max="15875" width="16.5546875" customWidth="1"/>
    <col min="15876" max="15876" width="15.44140625" customWidth="1"/>
    <col min="16127" max="16127" width="2.88671875" customWidth="1"/>
    <col min="16128" max="16128" width="7.6640625" customWidth="1"/>
    <col min="16129" max="16129" width="32.6640625" customWidth="1"/>
    <col min="16130" max="16130" width="16" customWidth="1"/>
    <col min="16131" max="16131" width="16.5546875" customWidth="1"/>
    <col min="16132" max="16132" width="15.44140625" customWidth="1"/>
  </cols>
  <sheetData>
    <row r="1" spans="1:15" x14ac:dyDescent="0.3">
      <c r="A1" s="90" t="s">
        <v>8</v>
      </c>
      <c r="B1" s="90"/>
      <c r="C1" s="90"/>
      <c r="D1" s="90"/>
      <c r="E1" s="56"/>
    </row>
    <row r="2" spans="1:15" ht="15.6" x14ac:dyDescent="0.3">
      <c r="A2" s="1"/>
      <c r="B2" s="52" t="s">
        <v>0</v>
      </c>
      <c r="D2" s="52"/>
      <c r="E2" s="52"/>
    </row>
    <row r="3" spans="1:15" ht="15.6" x14ac:dyDescent="0.3">
      <c r="A3" s="1"/>
      <c r="B3" s="52" t="s">
        <v>2</v>
      </c>
      <c r="D3" s="52"/>
      <c r="E3" s="52"/>
    </row>
    <row r="4" spans="1:15" ht="15.6" x14ac:dyDescent="0.3">
      <c r="A4" s="1"/>
      <c r="B4" s="52" t="s">
        <v>221</v>
      </c>
      <c r="D4" s="52"/>
      <c r="E4" s="52"/>
    </row>
    <row r="5" spans="1:15" ht="15.6" x14ac:dyDescent="0.3">
      <c r="A5" s="1"/>
      <c r="B5" s="52" t="s">
        <v>1</v>
      </c>
      <c r="C5" s="1"/>
      <c r="D5" s="1"/>
      <c r="E5" s="1"/>
    </row>
    <row r="6" spans="1:15" x14ac:dyDescent="0.3">
      <c r="A6" s="1"/>
      <c r="B6" s="1"/>
      <c r="C6" s="1"/>
      <c r="D6" s="1"/>
      <c r="E6" s="1"/>
    </row>
    <row r="7" spans="1:15" x14ac:dyDescent="0.3">
      <c r="A7" s="1"/>
      <c r="B7" s="9"/>
      <c r="C7" s="9" t="s">
        <v>15</v>
      </c>
      <c r="D7" s="41" t="s">
        <v>222</v>
      </c>
      <c r="E7" s="57"/>
    </row>
    <row r="8" spans="1:15" x14ac:dyDescent="0.3">
      <c r="A8" s="1"/>
      <c r="B8" s="9"/>
      <c r="C8" s="9"/>
      <c r="D8" s="63" t="s">
        <v>130</v>
      </c>
      <c r="E8" s="62" t="s">
        <v>164</v>
      </c>
      <c r="F8" s="31" t="s">
        <v>4</v>
      </c>
      <c r="G8" s="3" t="s">
        <v>64</v>
      </c>
      <c r="H8" s="94" t="s">
        <v>169</v>
      </c>
      <c r="I8" s="94"/>
      <c r="J8" s="94"/>
      <c r="K8" s="94"/>
      <c r="L8" s="94"/>
      <c r="M8" s="94"/>
      <c r="N8" s="94"/>
      <c r="O8" s="94"/>
    </row>
    <row r="9" spans="1:15" x14ac:dyDescent="0.3">
      <c r="A9" s="1"/>
      <c r="B9" s="15"/>
      <c r="C9" s="15"/>
      <c r="D9" s="3" t="s">
        <v>223</v>
      </c>
      <c r="E9" s="31" t="s">
        <v>210</v>
      </c>
      <c r="F9" s="31" t="s">
        <v>145</v>
      </c>
      <c r="G9" s="3"/>
      <c r="H9" s="94" t="s">
        <v>170</v>
      </c>
      <c r="I9" s="94"/>
      <c r="J9" s="94"/>
      <c r="K9" s="94"/>
      <c r="L9" s="94"/>
      <c r="M9" s="94"/>
      <c r="N9" s="94"/>
      <c r="O9" s="94"/>
    </row>
    <row r="10" spans="1:15" x14ac:dyDescent="0.3">
      <c r="A10" s="1"/>
      <c r="B10" s="2"/>
      <c r="C10" s="41" t="s">
        <v>8</v>
      </c>
      <c r="D10" s="41" t="s">
        <v>8</v>
      </c>
      <c r="E10" s="58"/>
      <c r="F10" s="31" t="s">
        <v>8</v>
      </c>
      <c r="G10" s="3" t="s">
        <v>8</v>
      </c>
      <c r="H10" s="94" t="s">
        <v>41</v>
      </c>
      <c r="I10" s="94"/>
      <c r="J10" s="94" t="s">
        <v>131</v>
      </c>
      <c r="K10" s="94"/>
      <c r="L10" s="94" t="s">
        <v>132</v>
      </c>
      <c r="M10" s="94"/>
      <c r="N10" s="94" t="s">
        <v>42</v>
      </c>
      <c r="O10" s="94"/>
    </row>
    <row r="11" spans="1:15" x14ac:dyDescent="0.3">
      <c r="A11" s="1"/>
      <c r="B11" s="2"/>
      <c r="C11" s="2"/>
      <c r="D11" s="9"/>
      <c r="E11" s="59"/>
      <c r="F11" s="39"/>
      <c r="G11" s="2"/>
      <c r="H11" s="3" t="s">
        <v>236</v>
      </c>
      <c r="I11" s="3" t="s">
        <v>237</v>
      </c>
      <c r="J11" s="3" t="s">
        <v>236</v>
      </c>
      <c r="K11" s="3" t="s">
        <v>237</v>
      </c>
      <c r="L11" s="3" t="s">
        <v>236</v>
      </c>
      <c r="M11" s="3" t="s">
        <v>237</v>
      </c>
      <c r="N11" s="3" t="s">
        <v>236</v>
      </c>
      <c r="O11" s="3" t="s">
        <v>237</v>
      </c>
    </row>
    <row r="12" spans="1:15" x14ac:dyDescent="0.3">
      <c r="A12" s="1"/>
      <c r="B12" s="2"/>
      <c r="C12" s="2"/>
      <c r="D12" s="44" t="s">
        <v>8</v>
      </c>
      <c r="E12" s="60"/>
      <c r="F12" s="39"/>
      <c r="G12" s="2"/>
      <c r="H12" s="4"/>
      <c r="I12" s="4"/>
      <c r="J12" s="4"/>
      <c r="K12" s="4"/>
      <c r="L12" s="4"/>
      <c r="M12" s="4"/>
      <c r="N12" s="4"/>
      <c r="O12" s="4"/>
    </row>
    <row r="13" spans="1:15" x14ac:dyDescent="0.3">
      <c r="A13" s="1"/>
      <c r="B13" s="46" t="s">
        <v>16</v>
      </c>
      <c r="C13" s="3">
        <v>2</v>
      </c>
      <c r="D13" s="45">
        <v>3</v>
      </c>
      <c r="E13" s="61">
        <v>4</v>
      </c>
      <c r="F13" s="31">
        <v>5</v>
      </c>
      <c r="G13" s="3">
        <v>6</v>
      </c>
      <c r="H13" s="3">
        <v>7</v>
      </c>
      <c r="I13" s="3">
        <v>8</v>
      </c>
      <c r="J13" s="3">
        <v>9</v>
      </c>
      <c r="K13" s="3">
        <v>10</v>
      </c>
      <c r="L13" s="3">
        <v>11</v>
      </c>
      <c r="M13" s="3">
        <v>12</v>
      </c>
      <c r="N13" s="3">
        <v>13</v>
      </c>
      <c r="O13" s="3">
        <v>14</v>
      </c>
    </row>
    <row r="14" spans="1:15" x14ac:dyDescent="0.3">
      <c r="A14" s="1"/>
      <c r="B14" s="2"/>
      <c r="C14" s="2"/>
      <c r="D14" s="41" t="s">
        <v>8</v>
      </c>
      <c r="E14" s="58"/>
      <c r="F14" s="39"/>
      <c r="G14" s="2"/>
      <c r="H14" s="29" t="s">
        <v>65</v>
      </c>
      <c r="I14" s="29" t="s">
        <v>65</v>
      </c>
      <c r="J14" s="29" t="s">
        <v>65</v>
      </c>
      <c r="K14" s="29" t="s">
        <v>65</v>
      </c>
      <c r="L14" s="29" t="s">
        <v>65</v>
      </c>
      <c r="M14" s="29" t="s">
        <v>65</v>
      </c>
      <c r="N14" s="29" t="s">
        <v>65</v>
      </c>
      <c r="O14" s="29" t="s">
        <v>65</v>
      </c>
    </row>
    <row r="15" spans="1:15" x14ac:dyDescent="0.3">
      <c r="A15" s="1"/>
      <c r="B15" s="6" t="s">
        <v>17</v>
      </c>
      <c r="C15" s="7" t="s">
        <v>18</v>
      </c>
      <c r="D15" s="40"/>
      <c r="E15" s="40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3">
      <c r="A16" s="1"/>
      <c r="B16" s="8">
        <v>1</v>
      </c>
      <c r="C16" s="9" t="s">
        <v>38</v>
      </c>
      <c r="D16" s="73">
        <v>0</v>
      </c>
      <c r="E16" s="74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3">
      <c r="A17" s="1"/>
      <c r="B17" s="8">
        <v>2</v>
      </c>
      <c r="C17" s="9" t="s">
        <v>19</v>
      </c>
      <c r="D17" s="77">
        <v>0</v>
      </c>
      <c r="E17" s="15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3">
      <c r="A18" s="1"/>
      <c r="B18" s="8">
        <v>3</v>
      </c>
      <c r="C18" s="9" t="s">
        <v>179</v>
      </c>
      <c r="D18" s="73">
        <v>0</v>
      </c>
      <c r="E18" s="15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3">
      <c r="A19" s="1"/>
      <c r="B19" s="10">
        <v>4</v>
      </c>
      <c r="C19" s="9" t="s">
        <v>180</v>
      </c>
      <c r="D19" s="64">
        <v>0</v>
      </c>
      <c r="E19" s="37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3">
      <c r="A20" s="1"/>
      <c r="B20" s="8"/>
      <c r="C20" s="11" t="s">
        <v>20</v>
      </c>
      <c r="D20" s="70">
        <f>SUM(D16:D19)</f>
        <v>0</v>
      </c>
      <c r="E20" s="37"/>
      <c r="F20" s="2"/>
      <c r="G20" s="2"/>
      <c r="H20" s="29"/>
      <c r="I20" s="29"/>
      <c r="J20" s="29"/>
      <c r="K20" s="29"/>
      <c r="L20" s="29"/>
      <c r="M20" s="29"/>
      <c r="N20" s="29"/>
      <c r="O20" s="29"/>
    </row>
    <row r="21" spans="1:15" x14ac:dyDescent="0.3">
      <c r="A21" s="1"/>
      <c r="B21" s="42" t="s">
        <v>21</v>
      </c>
      <c r="C21" s="12" t="s">
        <v>102</v>
      </c>
      <c r="D21" s="37"/>
      <c r="E21" s="37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3">
      <c r="A22" s="1"/>
      <c r="B22" s="42"/>
      <c r="C22" s="12" t="s">
        <v>103</v>
      </c>
      <c r="D22" s="37"/>
      <c r="E22" s="78" t="s">
        <v>8</v>
      </c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3">
      <c r="A23" s="1"/>
      <c r="B23" s="42"/>
      <c r="C23" s="42"/>
      <c r="D23" s="37"/>
      <c r="E23" s="37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3">
      <c r="A24" s="1"/>
      <c r="B24" s="13">
        <v>1</v>
      </c>
      <c r="C24" s="14" t="s">
        <v>178</v>
      </c>
      <c r="D24" s="37" t="s">
        <v>8</v>
      </c>
      <c r="E24" s="37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3">
      <c r="A25" s="1"/>
      <c r="B25" s="13"/>
      <c r="C25" s="14" t="s">
        <v>149</v>
      </c>
      <c r="D25" s="64">
        <v>0</v>
      </c>
      <c r="E25" s="64"/>
      <c r="F25" s="79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3">
      <c r="A26" s="1"/>
      <c r="B26" s="13"/>
      <c r="C26" s="14" t="s">
        <v>150</v>
      </c>
      <c r="D26" s="64">
        <v>0</v>
      </c>
      <c r="E26" s="64"/>
      <c r="F26" s="79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3">
      <c r="A27" s="1"/>
      <c r="B27" s="13"/>
      <c r="C27" s="14" t="s">
        <v>151</v>
      </c>
      <c r="D27" s="68">
        <v>0</v>
      </c>
      <c r="E27" s="64"/>
      <c r="F27" s="79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3">
      <c r="A28" s="1"/>
      <c r="B28" s="13"/>
      <c r="C28" s="14" t="s">
        <v>152</v>
      </c>
      <c r="D28" s="68">
        <v>0</v>
      </c>
      <c r="E28" s="64"/>
      <c r="F28" s="79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3">
      <c r="A29" s="1"/>
      <c r="B29" s="13"/>
      <c r="C29" s="14" t="s">
        <v>153</v>
      </c>
      <c r="D29" s="68">
        <v>0</v>
      </c>
      <c r="E29" s="64"/>
      <c r="F29" s="79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3">
      <c r="A30" s="1"/>
      <c r="B30" s="13"/>
      <c r="C30" s="14" t="s">
        <v>154</v>
      </c>
      <c r="D30" s="68">
        <v>0</v>
      </c>
      <c r="E30" s="64"/>
      <c r="F30" s="79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3">
      <c r="A31" s="1"/>
      <c r="B31" s="13"/>
      <c r="C31" s="14" t="s">
        <v>155</v>
      </c>
      <c r="D31" s="64">
        <v>0</v>
      </c>
      <c r="E31" s="64"/>
      <c r="F31" s="79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3">
      <c r="A32" s="1"/>
      <c r="B32" s="13"/>
      <c r="C32" s="14" t="s">
        <v>156</v>
      </c>
      <c r="D32" s="68">
        <v>0</v>
      </c>
      <c r="E32" s="64"/>
      <c r="F32" s="79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3">
      <c r="A33" s="1"/>
      <c r="B33" s="13"/>
      <c r="C33" s="14" t="s">
        <v>157</v>
      </c>
      <c r="D33" s="68">
        <v>0</v>
      </c>
      <c r="E33" s="64"/>
      <c r="F33" s="79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3">
      <c r="A34" s="1"/>
      <c r="B34" s="13"/>
      <c r="C34" s="14" t="s">
        <v>158</v>
      </c>
      <c r="D34" s="64">
        <f>'C3 -Fixed Assets Statement'!I19</f>
        <v>0</v>
      </c>
      <c r="E34" s="37"/>
      <c r="F34" s="79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3">
      <c r="A35" s="1"/>
      <c r="B35" s="13"/>
      <c r="C35" s="14"/>
      <c r="D35" s="37"/>
      <c r="E35" s="37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3">
      <c r="A36" s="1"/>
      <c r="B36" s="8">
        <v>2</v>
      </c>
      <c r="C36" s="42" t="s">
        <v>168</v>
      </c>
      <c r="D36" s="81">
        <f>SUM(D25:D34)</f>
        <v>0</v>
      </c>
      <c r="E36" s="35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3">
      <c r="A37" s="1"/>
      <c r="B37" s="8"/>
      <c r="C37" s="16" t="s">
        <v>8</v>
      </c>
      <c r="D37" s="38" t="s">
        <v>8</v>
      </c>
      <c r="E37" s="38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3">
      <c r="A38" s="1"/>
      <c r="B38" s="19">
        <v>3</v>
      </c>
      <c r="C38" s="20" t="s">
        <v>39</v>
      </c>
      <c r="D38" s="64">
        <v>0</v>
      </c>
      <c r="E38" s="37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3">
      <c r="A39" s="1"/>
      <c r="B39" s="8"/>
      <c r="C39" s="11" t="s">
        <v>22</v>
      </c>
      <c r="D39" s="64">
        <f>D36+D38</f>
        <v>0</v>
      </c>
      <c r="E39" s="37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3">
      <c r="A40" s="1"/>
      <c r="B40" s="66" t="s">
        <v>23</v>
      </c>
      <c r="C40" s="12" t="s">
        <v>24</v>
      </c>
      <c r="D40" s="37" t="s">
        <v>8</v>
      </c>
      <c r="E40" s="37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3">
      <c r="A41" s="1"/>
      <c r="B41" s="8">
        <v>1</v>
      </c>
      <c r="C41" s="9" t="s">
        <v>25</v>
      </c>
      <c r="D41" s="67">
        <v>0</v>
      </c>
      <c r="E41" s="36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3">
      <c r="A42" s="1"/>
      <c r="B42" s="8">
        <v>2</v>
      </c>
      <c r="C42" s="9" t="s">
        <v>171</v>
      </c>
      <c r="D42" s="68">
        <v>0</v>
      </c>
      <c r="E42" s="38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3">
      <c r="A43" s="1"/>
      <c r="B43" s="8">
        <v>3</v>
      </c>
      <c r="C43" s="9" t="s">
        <v>26</v>
      </c>
      <c r="D43" s="69">
        <v>0</v>
      </c>
      <c r="E43" s="36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x14ac:dyDescent="0.3">
      <c r="A44" s="1"/>
      <c r="B44" s="8">
        <v>4</v>
      </c>
      <c r="C44" s="9" t="s">
        <v>172</v>
      </c>
      <c r="D44" s="64">
        <v>0</v>
      </c>
      <c r="E44" s="37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x14ac:dyDescent="0.3">
      <c r="A45" s="1"/>
      <c r="B45" s="17">
        <v>5</v>
      </c>
      <c r="C45" s="18" t="s">
        <v>173</v>
      </c>
      <c r="D45" s="68">
        <v>0</v>
      </c>
      <c r="E45" s="34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x14ac:dyDescent="0.3">
      <c r="A46" s="1"/>
      <c r="B46" s="8"/>
      <c r="C46" s="11" t="s">
        <v>27</v>
      </c>
      <c r="D46" s="70">
        <f>D41+D42+D43+D44+D45</f>
        <v>0</v>
      </c>
      <c r="E46" s="34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x14ac:dyDescent="0.3">
      <c r="A47" s="1"/>
      <c r="B47" s="17" t="s">
        <v>28</v>
      </c>
      <c r="C47" s="12" t="s">
        <v>29</v>
      </c>
      <c r="D47" s="36" t="s">
        <v>8</v>
      </c>
      <c r="E47" s="36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x14ac:dyDescent="0.3">
      <c r="A48" s="1"/>
      <c r="B48" s="8">
        <v>1</v>
      </c>
      <c r="C48" s="9" t="s">
        <v>174</v>
      </c>
      <c r="D48" s="68">
        <v>0</v>
      </c>
      <c r="E48" s="38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x14ac:dyDescent="0.3">
      <c r="A49" s="1"/>
      <c r="B49" s="8">
        <v>2</v>
      </c>
      <c r="C49" s="16" t="s">
        <v>175</v>
      </c>
      <c r="D49" s="65">
        <v>0</v>
      </c>
      <c r="E49" s="35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3">
      <c r="A50" s="1"/>
      <c r="B50" s="17">
        <v>3</v>
      </c>
      <c r="C50" s="21" t="s">
        <v>30</v>
      </c>
      <c r="D50" s="65">
        <v>0</v>
      </c>
      <c r="E50" s="35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3">
      <c r="A51" s="1"/>
      <c r="B51" s="8"/>
      <c r="C51" s="11" t="s">
        <v>31</v>
      </c>
      <c r="D51" s="70">
        <f>D48+D49+D50</f>
        <v>0</v>
      </c>
      <c r="E51" s="38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3">
      <c r="A52" s="1"/>
      <c r="B52" s="8"/>
      <c r="C52" s="71"/>
      <c r="D52" s="72"/>
      <c r="E52" s="63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3">
      <c r="A53" s="1"/>
      <c r="B53" s="8" t="s">
        <v>32</v>
      </c>
      <c r="C53" s="42" t="s">
        <v>33</v>
      </c>
      <c r="D53" s="72">
        <f>D46-D51</f>
        <v>0</v>
      </c>
      <c r="E53" s="15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3">
      <c r="A54" s="1"/>
      <c r="B54" s="8" t="s">
        <v>34</v>
      </c>
      <c r="C54" s="16" t="s">
        <v>63</v>
      </c>
      <c r="D54" s="73">
        <v>0</v>
      </c>
      <c r="E54" s="15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3">
      <c r="A55" s="1"/>
      <c r="B55" s="8"/>
      <c r="C55" s="71" t="s">
        <v>227</v>
      </c>
      <c r="D55" s="72">
        <f>D39+D53+D54</f>
        <v>0</v>
      </c>
      <c r="E55" s="63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x14ac:dyDescent="0.3">
      <c r="A56" s="1"/>
      <c r="B56" s="8" t="s">
        <v>35</v>
      </c>
      <c r="C56" s="22" t="s">
        <v>177</v>
      </c>
      <c r="D56" s="38"/>
      <c r="E56" s="38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3">
      <c r="A57" s="1"/>
      <c r="B57" s="23" t="s">
        <v>226</v>
      </c>
      <c r="C57" s="9" t="s">
        <v>176</v>
      </c>
      <c r="D57" s="38"/>
      <c r="E57" s="38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15" thickBot="1" x14ac:dyDescent="0.35">
      <c r="A58" s="1"/>
      <c r="B58" s="24" t="s">
        <v>36</v>
      </c>
      <c r="C58" s="25" t="s">
        <v>37</v>
      </c>
      <c r="D58" s="38"/>
      <c r="E58" s="38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x14ac:dyDescent="0.3">
      <c r="A59" s="1"/>
      <c r="B59" s="8"/>
      <c r="C59" s="11"/>
      <c r="D59" s="38"/>
      <c r="E59" s="38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3">
      <c r="A60" s="1"/>
      <c r="B60" s="8"/>
      <c r="C60" s="11"/>
      <c r="D60" s="38"/>
      <c r="E60" s="38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3">
      <c r="A61" s="1"/>
      <c r="B61" s="8"/>
      <c r="C61" s="11"/>
      <c r="D61" s="38"/>
      <c r="E61" s="38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x14ac:dyDescent="0.3">
      <c r="A62" s="1"/>
      <c r="B62" s="8"/>
      <c r="C62" s="11"/>
      <c r="D62" s="38"/>
      <c r="E62" s="38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x14ac:dyDescent="0.3">
      <c r="A63" s="1"/>
      <c r="B63" s="8"/>
      <c r="C63" s="11"/>
      <c r="D63" s="38"/>
      <c r="E63" s="38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x14ac:dyDescent="0.3">
      <c r="A64" s="1"/>
      <c r="B64" s="1"/>
      <c r="C64" s="75"/>
      <c r="D64" s="76"/>
      <c r="E64" s="76"/>
    </row>
    <row r="65" spans="1:6" x14ac:dyDescent="0.3">
      <c r="A65" s="1"/>
      <c r="B65" s="1" t="s">
        <v>228</v>
      </c>
      <c r="C65" s="1"/>
      <c r="D65" s="1"/>
      <c r="E65" s="1"/>
    </row>
    <row r="66" spans="1:6" x14ac:dyDescent="0.3">
      <c r="A66" s="1"/>
      <c r="B66" s="1"/>
      <c r="C66" s="1"/>
      <c r="D66" s="1"/>
      <c r="E66" s="1"/>
    </row>
    <row r="67" spans="1:6" ht="17.25" customHeight="1" x14ac:dyDescent="0.3">
      <c r="A67" s="26" t="s">
        <v>8</v>
      </c>
      <c r="B67" s="1" t="s">
        <v>159</v>
      </c>
      <c r="C67" t="s">
        <v>162</v>
      </c>
    </row>
    <row r="68" spans="1:6" ht="17.25" customHeight="1" x14ac:dyDescent="0.3">
      <c r="A68" s="26"/>
      <c r="B68" s="1" t="s">
        <v>161</v>
      </c>
      <c r="C68" t="s">
        <v>163</v>
      </c>
      <c r="D68" s="18"/>
      <c r="E68" s="18"/>
      <c r="F68" s="18"/>
    </row>
    <row r="69" spans="1:6" ht="17.25" customHeight="1" x14ac:dyDescent="0.3">
      <c r="A69" s="26"/>
      <c r="B69" s="1" t="s">
        <v>160</v>
      </c>
      <c r="C69" t="s">
        <v>165</v>
      </c>
      <c r="D69" s="18"/>
      <c r="E69" s="18"/>
      <c r="F69" s="18"/>
    </row>
    <row r="70" spans="1:6" ht="17.25" customHeight="1" x14ac:dyDescent="0.3">
      <c r="A70" s="26"/>
      <c r="B70" s="1"/>
      <c r="C70" s="18"/>
      <c r="D70" s="18"/>
      <c r="E70" s="18"/>
      <c r="F70" s="18"/>
    </row>
    <row r="71" spans="1:6" ht="26.25" customHeight="1" x14ac:dyDescent="0.3">
      <c r="A71" s="1"/>
      <c r="B71" s="89" t="s">
        <v>229</v>
      </c>
      <c r="C71" s="89"/>
      <c r="D71" s="89"/>
      <c r="E71" s="18"/>
    </row>
    <row r="72" spans="1:6" ht="15" customHeight="1" x14ac:dyDescent="0.3">
      <c r="A72" s="26"/>
      <c r="B72" s="27"/>
      <c r="C72" s="27"/>
      <c r="D72" s="27"/>
      <c r="E72" s="27"/>
    </row>
    <row r="73" spans="1:6" x14ac:dyDescent="0.3">
      <c r="A73" s="1"/>
      <c r="B73" s="1" t="s">
        <v>166</v>
      </c>
      <c r="C73" s="1"/>
      <c r="D73" s="1"/>
      <c r="E73" s="1"/>
    </row>
    <row r="74" spans="1:6" x14ac:dyDescent="0.3">
      <c r="A74" s="1"/>
      <c r="B74" s="1"/>
      <c r="C74" s="1"/>
      <c r="D74" s="1"/>
      <c r="E74" s="1"/>
    </row>
    <row r="75" spans="1:6" x14ac:dyDescent="0.3">
      <c r="A75" s="1"/>
      <c r="B75" s="1" t="s">
        <v>167</v>
      </c>
      <c r="C75" t="s">
        <v>144</v>
      </c>
      <c r="D75" s="1"/>
      <c r="E75" s="1"/>
    </row>
  </sheetData>
  <mergeCells count="8">
    <mergeCell ref="B71:D71"/>
    <mergeCell ref="A1:D1"/>
    <mergeCell ref="H8:O8"/>
    <mergeCell ref="H9:O9"/>
    <mergeCell ref="H10:I10"/>
    <mergeCell ref="L10:M10"/>
    <mergeCell ref="N10:O10"/>
    <mergeCell ref="J10:K10"/>
  </mergeCells>
  <phoneticPr fontId="9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0DA8-39B9-434D-AE33-040217412B12}">
  <dimension ref="A2:L48"/>
  <sheetViews>
    <sheetView tabSelected="1" topLeftCell="A37" workbookViewId="0">
      <selection activeCell="B20" sqref="B20"/>
    </sheetView>
  </sheetViews>
  <sheetFormatPr defaultRowHeight="14.4" x14ac:dyDescent="0.3"/>
  <cols>
    <col min="2" max="2" width="48.5546875" bestFit="1" customWidth="1"/>
    <col min="3" max="3" width="26.88671875" customWidth="1"/>
    <col min="4" max="4" width="20.109375" customWidth="1"/>
    <col min="5" max="5" width="21.77734375" customWidth="1"/>
    <col min="6" max="6" width="27.44140625" customWidth="1"/>
    <col min="7" max="7" width="31.88671875" customWidth="1"/>
    <col min="8" max="8" width="35.21875" customWidth="1"/>
    <col min="9" max="9" width="38.21875" customWidth="1"/>
    <col min="10" max="11" width="22.21875" customWidth="1"/>
    <col min="12" max="12" width="33.33203125" bestFit="1" customWidth="1"/>
  </cols>
  <sheetData>
    <row r="2" spans="1:12" ht="15.6" x14ac:dyDescent="0.3">
      <c r="A2" s="52" t="s">
        <v>0</v>
      </c>
    </row>
    <row r="3" spans="1:12" ht="15.6" x14ac:dyDescent="0.3">
      <c r="A3" s="52" t="s">
        <v>2</v>
      </c>
    </row>
    <row r="4" spans="1:12" ht="15.6" x14ac:dyDescent="0.3">
      <c r="A4" s="52" t="s">
        <v>219</v>
      </c>
    </row>
    <row r="5" spans="1:12" ht="15.6" x14ac:dyDescent="0.3">
      <c r="A5" s="52" t="s">
        <v>1</v>
      </c>
    </row>
    <row r="8" spans="1:12" s="5" customFormat="1" x14ac:dyDescent="0.3">
      <c r="A8" s="4" t="s">
        <v>3</v>
      </c>
      <c r="B8" s="4" t="s">
        <v>129</v>
      </c>
      <c r="C8" s="3" t="s">
        <v>201</v>
      </c>
      <c r="D8" s="94" t="s">
        <v>148</v>
      </c>
      <c r="E8" s="94"/>
      <c r="F8" s="94"/>
      <c r="G8" s="94"/>
      <c r="H8" s="94"/>
      <c r="I8" s="94"/>
      <c r="J8" s="94"/>
      <c r="K8" s="94"/>
      <c r="L8" s="3" t="s">
        <v>45</v>
      </c>
    </row>
    <row r="9" spans="1:12" s="5" customFormat="1" x14ac:dyDescent="0.3">
      <c r="A9" s="4"/>
      <c r="B9" s="4"/>
      <c r="C9" s="3" t="s">
        <v>43</v>
      </c>
      <c r="D9" s="94" t="s">
        <v>40</v>
      </c>
      <c r="E9" s="94"/>
      <c r="F9" s="94"/>
      <c r="G9" s="94"/>
      <c r="H9" s="94"/>
      <c r="I9" s="94"/>
      <c r="J9" s="94"/>
      <c r="K9" s="94"/>
      <c r="L9" s="3" t="s">
        <v>44</v>
      </c>
    </row>
    <row r="10" spans="1:12" s="5" customFormat="1" x14ac:dyDescent="0.3">
      <c r="A10" s="4"/>
      <c r="B10" s="4"/>
      <c r="C10" s="4"/>
      <c r="D10" s="94" t="s">
        <v>41</v>
      </c>
      <c r="E10" s="94"/>
      <c r="F10" s="94" t="s">
        <v>105</v>
      </c>
      <c r="G10" s="94"/>
      <c r="H10" s="94" t="s">
        <v>106</v>
      </c>
      <c r="I10" s="94"/>
      <c r="J10" s="94" t="s">
        <v>42</v>
      </c>
      <c r="K10" s="94"/>
      <c r="L10" s="4" t="s">
        <v>8</v>
      </c>
    </row>
    <row r="11" spans="1:12" s="5" customFormat="1" x14ac:dyDescent="0.3">
      <c r="A11" s="4"/>
      <c r="B11" s="4"/>
      <c r="C11" s="4"/>
      <c r="D11" s="3" t="s">
        <v>236</v>
      </c>
      <c r="E11" s="3" t="s">
        <v>237</v>
      </c>
      <c r="F11" s="3" t="s">
        <v>236</v>
      </c>
      <c r="G11" s="3" t="s">
        <v>237</v>
      </c>
      <c r="H11" s="3" t="s">
        <v>236</v>
      </c>
      <c r="I11" s="3" t="s">
        <v>237</v>
      </c>
      <c r="J11" s="3" t="s">
        <v>236</v>
      </c>
      <c r="K11" s="3" t="s">
        <v>237</v>
      </c>
      <c r="L11" s="4"/>
    </row>
    <row r="12" spans="1:12" s="5" customFormat="1" x14ac:dyDescent="0.3">
      <c r="A12" s="4"/>
      <c r="B12" s="4"/>
      <c r="C12" s="3" t="s">
        <v>10</v>
      </c>
      <c r="D12" s="3" t="s">
        <v>7</v>
      </c>
      <c r="E12" s="3" t="s">
        <v>7</v>
      </c>
      <c r="F12" s="3" t="s">
        <v>7</v>
      </c>
      <c r="G12" s="3" t="s">
        <v>7</v>
      </c>
      <c r="H12" s="3" t="s">
        <v>7</v>
      </c>
      <c r="I12" s="3" t="s">
        <v>7</v>
      </c>
      <c r="J12" s="3" t="s">
        <v>7</v>
      </c>
      <c r="K12" s="3" t="s">
        <v>7</v>
      </c>
      <c r="L12" s="3" t="s">
        <v>8</v>
      </c>
    </row>
    <row r="13" spans="1:12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2"/>
    </row>
    <row r="14" spans="1:12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2"/>
    </row>
    <row r="15" spans="1:12" x14ac:dyDescent="0.3">
      <c r="A15" s="48">
        <v>1</v>
      </c>
      <c r="B15" s="47" t="s">
        <v>240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3">
      <c r="A16" s="48"/>
      <c r="B16" s="47" t="s">
        <v>104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3">
      <c r="A17" s="48"/>
      <c r="B17" s="47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3">
      <c r="A18" s="48">
        <v>2</v>
      </c>
      <c r="B18" s="2" t="s">
        <v>69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3">
      <c r="A19" s="48" t="s">
        <v>55</v>
      </c>
      <c r="B19" s="47" t="s">
        <v>67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3">
      <c r="A20" s="48" t="s">
        <v>56</v>
      </c>
      <c r="B20" s="47" t="s">
        <v>68</v>
      </c>
      <c r="C20" s="2"/>
      <c r="D20" s="2"/>
      <c r="E20" s="2"/>
      <c r="F20" s="2"/>
      <c r="G20" s="2"/>
      <c r="H20" s="2"/>
      <c r="I20" s="2"/>
      <c r="J20" s="2"/>
      <c r="K20" s="2"/>
      <c r="L20" s="2" t="s">
        <v>46</v>
      </c>
    </row>
    <row r="21" spans="1:12" x14ac:dyDescent="0.3">
      <c r="A21" s="48"/>
      <c r="B21" s="29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3">
      <c r="A22" s="48">
        <v>3</v>
      </c>
      <c r="B22" s="47" t="s">
        <v>70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3">
      <c r="A23" s="48"/>
      <c r="B23" s="29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3">
      <c r="A24" s="48">
        <v>4</v>
      </c>
      <c r="B24" s="47" t="s">
        <v>71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3">
      <c r="A25" s="3"/>
      <c r="B25" s="29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3">
      <c r="A26" s="48">
        <v>5</v>
      </c>
      <c r="B26" s="47" t="s">
        <v>85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3">
      <c r="A27" s="48" t="s">
        <v>55</v>
      </c>
      <c r="B27" s="47" t="s">
        <v>124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3">
      <c r="A28" s="48" t="s">
        <v>56</v>
      </c>
      <c r="B28" s="47" t="s">
        <v>125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3">
      <c r="A29" s="48" t="s">
        <v>78</v>
      </c>
      <c r="B29" s="47" t="s">
        <v>126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3">
      <c r="A30" s="48" t="s">
        <v>80</v>
      </c>
      <c r="B30" s="47" t="s">
        <v>127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3">
      <c r="A31" s="3"/>
      <c r="B31" s="47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3">
      <c r="A32" s="48">
        <v>6</v>
      </c>
      <c r="B32" s="47" t="s">
        <v>72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3">
      <c r="A33" s="48"/>
      <c r="B33" s="29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3">
      <c r="A34" s="48">
        <v>7</v>
      </c>
      <c r="B34" s="47" t="s">
        <v>73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3">
      <c r="A35" s="48"/>
      <c r="B35" s="29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x14ac:dyDescent="0.3">
      <c r="A36" s="48">
        <v>8</v>
      </c>
      <c r="B36" s="47" t="s">
        <v>74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3">
      <c r="A37" s="48"/>
      <c r="B37" s="29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3">
      <c r="A38" s="48">
        <v>9</v>
      </c>
      <c r="B38" s="47" t="s">
        <v>128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3">
      <c r="A39" s="30" t="s">
        <v>55</v>
      </c>
      <c r="B39" s="2" t="s">
        <v>83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3">
      <c r="A40" s="30"/>
      <c r="B40" s="2" t="s">
        <v>12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3">
      <c r="A41" s="30"/>
      <c r="B41" s="2" t="s">
        <v>11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3">
      <c r="A42" s="30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3">
      <c r="A43" s="30" t="s">
        <v>56</v>
      </c>
      <c r="B43" s="2" t="s">
        <v>84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8" spans="1:12" x14ac:dyDescent="0.3">
      <c r="B48" t="s">
        <v>144</v>
      </c>
    </row>
  </sheetData>
  <mergeCells count="6">
    <mergeCell ref="J10:K10"/>
    <mergeCell ref="D8:K8"/>
    <mergeCell ref="D9:K9"/>
    <mergeCell ref="D10:E10"/>
    <mergeCell ref="H10:I10"/>
    <mergeCell ref="F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BD342-EE2C-45D9-82FF-9EE207288A32}">
  <dimension ref="A1:I31"/>
  <sheetViews>
    <sheetView topLeftCell="C4" zoomScale="80" zoomScaleNormal="80" workbookViewId="0">
      <selection activeCell="I13" sqref="I13"/>
    </sheetView>
  </sheetViews>
  <sheetFormatPr defaultRowHeight="14.4" x14ac:dyDescent="0.3"/>
  <cols>
    <col min="2" max="2" width="29" customWidth="1"/>
    <col min="3" max="3" width="17.5546875" customWidth="1"/>
    <col min="4" max="4" width="30.88671875" customWidth="1"/>
    <col min="5" max="5" width="24.21875" customWidth="1"/>
    <col min="6" max="6" width="22.5546875" customWidth="1"/>
    <col min="7" max="7" width="22.21875" customWidth="1"/>
    <col min="8" max="8" width="21.33203125" customWidth="1"/>
    <col min="9" max="9" width="18.88671875" customWidth="1"/>
    <col min="10" max="10" width="17.44140625" customWidth="1"/>
    <col min="11" max="11" width="15.44140625" customWidth="1"/>
    <col min="12" max="12" width="15.6640625" customWidth="1"/>
    <col min="13" max="13" width="15.21875" customWidth="1"/>
  </cols>
  <sheetData>
    <row r="1" spans="1:9" ht="15.6" x14ac:dyDescent="0.3">
      <c r="D1" s="52"/>
    </row>
    <row r="2" spans="1:9" ht="15.6" x14ac:dyDescent="0.3">
      <c r="A2" s="51" t="s">
        <v>0</v>
      </c>
      <c r="D2" s="52"/>
    </row>
    <row r="3" spans="1:9" ht="15.6" x14ac:dyDescent="0.3">
      <c r="A3" s="52" t="s">
        <v>2</v>
      </c>
      <c r="D3" s="52"/>
    </row>
    <row r="4" spans="1:9" ht="15.6" x14ac:dyDescent="0.3">
      <c r="A4" s="52" t="s">
        <v>219</v>
      </c>
    </row>
    <row r="5" spans="1:9" ht="18" x14ac:dyDescent="0.35">
      <c r="A5" s="52" t="s">
        <v>1</v>
      </c>
      <c r="D5" s="86" t="s">
        <v>95</v>
      </c>
    </row>
    <row r="7" spans="1:9" s="5" customFormat="1" x14ac:dyDescent="0.3">
      <c r="A7" s="4"/>
      <c r="B7" s="49" t="s">
        <v>181</v>
      </c>
      <c r="C7" s="3" t="s">
        <v>101</v>
      </c>
      <c r="D7" s="3" t="s">
        <v>97</v>
      </c>
      <c r="E7" s="3" t="s">
        <v>96</v>
      </c>
      <c r="F7" s="3" t="s">
        <v>182</v>
      </c>
      <c r="G7" s="3" t="s">
        <v>98</v>
      </c>
      <c r="H7" s="3" t="s">
        <v>99</v>
      </c>
      <c r="I7" s="3" t="s">
        <v>100</v>
      </c>
    </row>
    <row r="8" spans="1:9" s="5" customFormat="1" x14ac:dyDescent="0.3">
      <c r="A8" s="4"/>
      <c r="B8" s="50"/>
      <c r="C8" s="49" t="s">
        <v>184</v>
      </c>
      <c r="D8" s="49" t="s">
        <v>230</v>
      </c>
      <c r="E8" s="49" t="s">
        <v>231</v>
      </c>
      <c r="F8" s="49" t="s">
        <v>231</v>
      </c>
      <c r="G8" s="49" t="s">
        <v>183</v>
      </c>
      <c r="H8" s="49" t="s">
        <v>232</v>
      </c>
      <c r="I8" s="49" t="s">
        <v>233</v>
      </c>
    </row>
    <row r="9" spans="1:9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x14ac:dyDescent="0.3">
      <c r="A10" s="2"/>
      <c r="B10" s="14" t="s">
        <v>149</v>
      </c>
      <c r="C10" s="2" t="s">
        <v>8</v>
      </c>
      <c r="D10" s="30" t="s">
        <v>235</v>
      </c>
      <c r="E10" s="2">
        <v>0</v>
      </c>
      <c r="F10" s="2">
        <v>0</v>
      </c>
      <c r="G10" s="2" t="e">
        <f>D10+E10-F10</f>
        <v>#VALUE!</v>
      </c>
      <c r="H10" s="79">
        <v>0</v>
      </c>
      <c r="I10" s="2" t="e">
        <f>G10-H10</f>
        <v>#VALUE!</v>
      </c>
    </row>
    <row r="11" spans="1:9" x14ac:dyDescent="0.3">
      <c r="A11" s="2"/>
      <c r="B11" s="14" t="s">
        <v>150</v>
      </c>
      <c r="C11" s="29">
        <v>10</v>
      </c>
      <c r="D11" s="82" t="s">
        <v>235</v>
      </c>
      <c r="E11" s="2">
        <v>0</v>
      </c>
      <c r="F11" s="2">
        <v>0</v>
      </c>
      <c r="G11" s="2" t="e">
        <f>D11+E11-F11</f>
        <v>#VALUE!</v>
      </c>
      <c r="H11" s="79">
        <v>0</v>
      </c>
      <c r="I11" s="2" t="e">
        <f>G11-H11</f>
        <v>#VALUE!</v>
      </c>
    </row>
    <row r="12" spans="1:9" x14ac:dyDescent="0.3">
      <c r="A12" s="2"/>
      <c r="B12" s="14" t="s">
        <v>151</v>
      </c>
      <c r="C12" s="29">
        <v>15</v>
      </c>
      <c r="D12" s="30" t="s">
        <v>235</v>
      </c>
      <c r="E12" s="2">
        <v>0</v>
      </c>
      <c r="F12" s="2">
        <v>0</v>
      </c>
      <c r="G12" s="2" t="e">
        <f t="shared" ref="G12:G19" si="0">D12+E12-F12</f>
        <v>#VALUE!</v>
      </c>
      <c r="H12" s="79">
        <v>0</v>
      </c>
      <c r="I12" s="2" t="e">
        <f t="shared" ref="I12:I19" si="1">G12-H12</f>
        <v>#VALUE!</v>
      </c>
    </row>
    <row r="13" spans="1:9" x14ac:dyDescent="0.3">
      <c r="A13" s="2"/>
      <c r="B13" s="14" t="s">
        <v>152</v>
      </c>
      <c r="C13" s="29">
        <v>10</v>
      </c>
      <c r="D13" s="30" t="s">
        <v>235</v>
      </c>
      <c r="E13" s="2">
        <v>0</v>
      </c>
      <c r="F13" s="2">
        <v>0</v>
      </c>
      <c r="G13" s="2" t="e">
        <f t="shared" si="0"/>
        <v>#VALUE!</v>
      </c>
      <c r="H13" s="79">
        <v>0</v>
      </c>
      <c r="I13" s="2" t="e">
        <f t="shared" si="1"/>
        <v>#VALUE!</v>
      </c>
    </row>
    <row r="14" spans="1:9" x14ac:dyDescent="0.3">
      <c r="A14" s="2"/>
      <c r="B14" s="14" t="s">
        <v>153</v>
      </c>
      <c r="C14" s="29">
        <v>40</v>
      </c>
      <c r="D14" s="30" t="s">
        <v>235</v>
      </c>
      <c r="E14" s="2">
        <v>0</v>
      </c>
      <c r="F14" s="2">
        <v>0</v>
      </c>
      <c r="G14" s="2" t="e">
        <f t="shared" si="0"/>
        <v>#VALUE!</v>
      </c>
      <c r="H14" s="79">
        <v>0</v>
      </c>
      <c r="I14" s="2" t="e">
        <f t="shared" si="1"/>
        <v>#VALUE!</v>
      </c>
    </row>
    <row r="15" spans="1:9" x14ac:dyDescent="0.3">
      <c r="A15" s="2"/>
      <c r="B15" s="14" t="s">
        <v>154</v>
      </c>
      <c r="C15" s="29">
        <v>40</v>
      </c>
      <c r="D15" s="30">
        <v>0</v>
      </c>
      <c r="E15" s="2">
        <v>0</v>
      </c>
      <c r="F15" s="2">
        <v>0</v>
      </c>
      <c r="G15" s="2">
        <f t="shared" si="0"/>
        <v>0</v>
      </c>
      <c r="H15" s="79">
        <v>0</v>
      </c>
      <c r="I15" s="2">
        <f t="shared" si="1"/>
        <v>0</v>
      </c>
    </row>
    <row r="16" spans="1:9" x14ac:dyDescent="0.3">
      <c r="A16" s="2"/>
      <c r="B16" s="14" t="s">
        <v>155</v>
      </c>
      <c r="C16" s="29">
        <v>40</v>
      </c>
      <c r="D16" s="30" t="s">
        <v>235</v>
      </c>
      <c r="E16" s="2">
        <v>0</v>
      </c>
      <c r="F16" s="2">
        <v>0</v>
      </c>
      <c r="G16" s="2" t="e">
        <f t="shared" si="0"/>
        <v>#VALUE!</v>
      </c>
      <c r="H16" s="79">
        <v>0</v>
      </c>
      <c r="I16" s="2" t="e">
        <f t="shared" si="1"/>
        <v>#VALUE!</v>
      </c>
    </row>
    <row r="17" spans="1:9" x14ac:dyDescent="0.3">
      <c r="A17" s="2"/>
      <c r="B17" s="14" t="s">
        <v>156</v>
      </c>
      <c r="C17" s="29">
        <v>15</v>
      </c>
      <c r="D17" s="30" t="s">
        <v>235</v>
      </c>
      <c r="E17" s="2">
        <v>0</v>
      </c>
      <c r="F17" s="2">
        <v>0</v>
      </c>
      <c r="G17" s="2" t="e">
        <f t="shared" si="0"/>
        <v>#VALUE!</v>
      </c>
      <c r="H17" s="79">
        <v>0</v>
      </c>
      <c r="I17" s="2" t="e">
        <f t="shared" si="1"/>
        <v>#VALUE!</v>
      </c>
    </row>
    <row r="18" spans="1:9" x14ac:dyDescent="0.3">
      <c r="A18" s="2"/>
      <c r="B18" s="14" t="s">
        <v>157</v>
      </c>
      <c r="C18" s="29">
        <v>15</v>
      </c>
      <c r="D18" s="82" t="s">
        <v>235</v>
      </c>
      <c r="E18" s="2">
        <v>0</v>
      </c>
      <c r="F18" s="2">
        <v>0</v>
      </c>
      <c r="G18" s="2" t="e">
        <f t="shared" si="0"/>
        <v>#VALUE!</v>
      </c>
      <c r="H18" s="79">
        <v>0</v>
      </c>
      <c r="I18" s="2" t="e">
        <f t="shared" si="1"/>
        <v>#VALUE!</v>
      </c>
    </row>
    <row r="19" spans="1:9" x14ac:dyDescent="0.3">
      <c r="A19" s="2"/>
      <c r="B19" s="14" t="s">
        <v>158</v>
      </c>
      <c r="C19" s="29">
        <v>40</v>
      </c>
      <c r="D19" s="2">
        <v>0</v>
      </c>
      <c r="E19" s="2"/>
      <c r="F19" s="2"/>
      <c r="G19" s="2">
        <f t="shared" si="0"/>
        <v>0</v>
      </c>
      <c r="H19" s="79">
        <v>0</v>
      </c>
      <c r="I19" s="2">
        <f t="shared" si="1"/>
        <v>0</v>
      </c>
    </row>
    <row r="20" spans="1:9" x14ac:dyDescent="0.3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3">
      <c r="A21" s="2"/>
      <c r="B21" s="4" t="s">
        <v>122</v>
      </c>
      <c r="C21" s="2"/>
      <c r="D21" s="80">
        <f t="shared" ref="D21:I21" si="2">SUM(D10:D19)</f>
        <v>0</v>
      </c>
      <c r="E21" s="80">
        <f t="shared" si="2"/>
        <v>0</v>
      </c>
      <c r="F21" s="80">
        <f t="shared" si="2"/>
        <v>0</v>
      </c>
      <c r="G21" s="80" t="e">
        <f t="shared" si="2"/>
        <v>#VALUE!</v>
      </c>
      <c r="H21" s="80">
        <f t="shared" si="2"/>
        <v>0</v>
      </c>
      <c r="I21" s="80" t="e">
        <f t="shared" si="2"/>
        <v>#VALUE!</v>
      </c>
    </row>
    <row r="22" spans="1:9" x14ac:dyDescent="0.3">
      <c r="A22" s="2"/>
      <c r="B22" s="2"/>
      <c r="C22" s="2"/>
      <c r="D22" s="2"/>
      <c r="E22" s="2"/>
      <c r="F22" s="2"/>
      <c r="G22" s="2"/>
      <c r="H22" s="2" t="s">
        <v>8</v>
      </c>
      <c r="I22" s="79" t="s">
        <v>8</v>
      </c>
    </row>
    <row r="23" spans="1:9" x14ac:dyDescent="0.3">
      <c r="A23" s="2"/>
      <c r="B23" s="2"/>
      <c r="C23" s="2"/>
      <c r="D23" s="2"/>
      <c r="E23" s="2"/>
      <c r="F23" s="2"/>
      <c r="G23" s="2"/>
      <c r="H23" s="79" t="s">
        <v>8</v>
      </c>
      <c r="I23" s="2"/>
    </row>
    <row r="24" spans="1:9" x14ac:dyDescent="0.3">
      <c r="A24" s="2"/>
      <c r="B24" s="2"/>
      <c r="C24" s="2"/>
      <c r="D24" s="2"/>
      <c r="E24" s="2"/>
      <c r="F24" s="2"/>
      <c r="G24" s="2"/>
      <c r="H24" s="2"/>
      <c r="I24" s="79" t="s">
        <v>8</v>
      </c>
    </row>
    <row r="26" spans="1:9" x14ac:dyDescent="0.3">
      <c r="B26" t="s">
        <v>8</v>
      </c>
    </row>
    <row r="28" spans="1:9" x14ac:dyDescent="0.3">
      <c r="H28" s="83"/>
    </row>
    <row r="31" spans="1:9" x14ac:dyDescent="0.3">
      <c r="H31" s="8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2CC23-A3D9-4B42-8B2F-63A2FFCFBA30}">
  <dimension ref="A2:M75"/>
  <sheetViews>
    <sheetView topLeftCell="A67" workbookViewId="0">
      <selection activeCell="F8" sqref="F8:M8"/>
    </sheetView>
  </sheetViews>
  <sheetFormatPr defaultRowHeight="14.4" x14ac:dyDescent="0.3"/>
  <cols>
    <col min="2" max="2" width="48.5546875" bestFit="1" customWidth="1"/>
    <col min="3" max="3" width="16.21875" style="28" customWidth="1"/>
    <col min="4" max="4" width="17" customWidth="1"/>
    <col min="5" max="5" width="16" customWidth="1"/>
    <col min="6" max="6" width="20.109375" customWidth="1"/>
    <col min="7" max="7" width="19.5546875" bestFit="1" customWidth="1"/>
    <col min="8" max="8" width="35.88671875" customWidth="1"/>
    <col min="9" max="9" width="30.44140625" customWidth="1"/>
    <col min="10" max="10" width="39.21875" customWidth="1"/>
    <col min="11" max="11" width="35.109375" customWidth="1"/>
    <col min="12" max="12" width="20.44140625" customWidth="1"/>
    <col min="13" max="13" width="20.77734375" customWidth="1"/>
  </cols>
  <sheetData>
    <row r="2" spans="1:13" ht="15.6" x14ac:dyDescent="0.3">
      <c r="A2" s="52" t="s">
        <v>0</v>
      </c>
    </row>
    <row r="3" spans="1:13" ht="15.6" x14ac:dyDescent="0.3">
      <c r="A3" s="52" t="s">
        <v>2</v>
      </c>
    </row>
    <row r="4" spans="1:13" ht="15.6" x14ac:dyDescent="0.3">
      <c r="A4" s="52" t="s">
        <v>221</v>
      </c>
    </row>
    <row r="5" spans="1:13" ht="15.6" x14ac:dyDescent="0.3">
      <c r="A5" s="52" t="s">
        <v>1</v>
      </c>
    </row>
    <row r="6" spans="1:13" ht="15.6" x14ac:dyDescent="0.3">
      <c r="B6" s="55" t="s">
        <v>211</v>
      </c>
    </row>
    <row r="8" spans="1:13" s="5" customFormat="1" x14ac:dyDescent="0.3">
      <c r="A8" s="4" t="s">
        <v>3</v>
      </c>
      <c r="B8" s="4" t="s">
        <v>48</v>
      </c>
      <c r="C8" s="3" t="s">
        <v>50</v>
      </c>
      <c r="D8" s="3" t="s">
        <v>49</v>
      </c>
      <c r="E8" s="4" t="s">
        <v>52</v>
      </c>
      <c r="F8" s="91" t="s">
        <v>47</v>
      </c>
      <c r="G8" s="92"/>
      <c r="H8" s="92"/>
      <c r="I8" s="92"/>
      <c r="J8" s="92"/>
      <c r="K8" s="92"/>
      <c r="L8" s="92"/>
      <c r="M8" s="93"/>
    </row>
    <row r="9" spans="1:13" s="5" customFormat="1" x14ac:dyDescent="0.3">
      <c r="A9" s="4"/>
      <c r="B9" s="4"/>
      <c r="C9" s="3"/>
      <c r="D9" s="4"/>
      <c r="E9" s="4" t="s">
        <v>143</v>
      </c>
      <c r="F9" s="94" t="s">
        <v>62</v>
      </c>
      <c r="G9" s="94"/>
      <c r="H9" s="94"/>
      <c r="I9" s="94"/>
      <c r="J9" s="94"/>
      <c r="K9" s="94"/>
      <c r="L9" s="4"/>
      <c r="M9" s="4"/>
    </row>
    <row r="10" spans="1:13" s="5" customFormat="1" x14ac:dyDescent="0.3">
      <c r="A10" s="4"/>
      <c r="B10" s="4"/>
      <c r="C10" s="3"/>
      <c r="D10" s="4"/>
      <c r="E10" s="4"/>
      <c r="F10" s="94" t="s">
        <v>41</v>
      </c>
      <c r="G10" s="94"/>
      <c r="H10" s="94" t="s">
        <v>105</v>
      </c>
      <c r="I10" s="94"/>
      <c r="J10" s="94" t="s">
        <v>106</v>
      </c>
      <c r="K10" s="94"/>
      <c r="L10" s="94" t="s">
        <v>42</v>
      </c>
      <c r="M10" s="94"/>
    </row>
    <row r="11" spans="1:13" s="5" customFormat="1" x14ac:dyDescent="0.3">
      <c r="A11" s="4"/>
      <c r="B11" s="4"/>
      <c r="C11" s="3"/>
      <c r="D11" s="4"/>
      <c r="E11" s="4"/>
      <c r="F11" s="3" t="s">
        <v>236</v>
      </c>
      <c r="G11" s="3" t="s">
        <v>237</v>
      </c>
      <c r="H11" s="3" t="s">
        <v>236</v>
      </c>
      <c r="I11" s="3" t="s">
        <v>237</v>
      </c>
      <c r="J11" s="3" t="s">
        <v>236</v>
      </c>
      <c r="K11" s="3" t="s">
        <v>237</v>
      </c>
      <c r="L11" s="3" t="s">
        <v>236</v>
      </c>
      <c r="M11" s="3" t="s">
        <v>237</v>
      </c>
    </row>
    <row r="12" spans="1:13" s="5" customFormat="1" x14ac:dyDescent="0.3">
      <c r="A12" s="4"/>
      <c r="B12" s="4"/>
      <c r="C12" s="3"/>
      <c r="D12" s="4"/>
      <c r="E12" s="3" t="s">
        <v>8</v>
      </c>
      <c r="F12" s="4"/>
      <c r="G12" s="4"/>
      <c r="H12" s="4"/>
      <c r="I12" s="4"/>
      <c r="J12" s="4"/>
      <c r="K12" s="4"/>
      <c r="L12" s="4"/>
      <c r="M12" s="4"/>
    </row>
    <row r="13" spans="1:13" x14ac:dyDescent="0.3">
      <c r="A13" s="3" t="s">
        <v>8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97">
        <v>12</v>
      </c>
      <c r="M13" s="97">
        <v>13</v>
      </c>
    </row>
    <row r="14" spans="1:13" x14ac:dyDescent="0.3">
      <c r="A14" s="3" t="s">
        <v>8</v>
      </c>
      <c r="C14" s="29" t="s">
        <v>51</v>
      </c>
      <c r="D14" s="29" t="s">
        <v>51</v>
      </c>
      <c r="E14" s="29" t="s">
        <v>51</v>
      </c>
      <c r="F14" s="29" t="s">
        <v>51</v>
      </c>
      <c r="G14" s="29" t="s">
        <v>51</v>
      </c>
      <c r="H14" s="29" t="s">
        <v>51</v>
      </c>
      <c r="I14" s="29" t="s">
        <v>51</v>
      </c>
      <c r="J14" s="29" t="s">
        <v>51</v>
      </c>
      <c r="K14" s="29" t="s">
        <v>51</v>
      </c>
      <c r="L14" s="29" t="s">
        <v>51</v>
      </c>
      <c r="M14" s="29" t="s">
        <v>51</v>
      </c>
    </row>
    <row r="15" spans="1:13" x14ac:dyDescent="0.3">
      <c r="A15" s="3">
        <v>1</v>
      </c>
      <c r="B15" s="4" t="s">
        <v>53</v>
      </c>
      <c r="C15" s="29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3">
      <c r="A16" s="30" t="s">
        <v>55</v>
      </c>
      <c r="B16" s="2" t="s">
        <v>213</v>
      </c>
      <c r="C16" s="29" t="s">
        <v>8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30"/>
      <c r="B17" s="47" t="s">
        <v>93</v>
      </c>
      <c r="C17" s="30">
        <v>0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3">
      <c r="A18" s="30"/>
      <c r="B18" s="2" t="s">
        <v>88</v>
      </c>
      <c r="C18" s="30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3">
      <c r="A19" s="30"/>
      <c r="B19" s="2" t="s">
        <v>89</v>
      </c>
      <c r="C19" s="30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3">
      <c r="A20" s="30"/>
      <c r="B20" s="2" t="s">
        <v>90</v>
      </c>
      <c r="C20" s="30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3">
      <c r="A21" s="30"/>
      <c r="B21" s="2"/>
      <c r="C21" s="29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A22" s="30" t="s">
        <v>56</v>
      </c>
      <c r="B22" s="2" t="s">
        <v>214</v>
      </c>
      <c r="C22" s="29" t="s">
        <v>8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3">
      <c r="A23" s="30"/>
      <c r="B23" s="47" t="s">
        <v>93</v>
      </c>
      <c r="C23" s="30">
        <v>0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3">
      <c r="A24" s="30"/>
      <c r="B24" s="2" t="s">
        <v>88</v>
      </c>
      <c r="C24" s="30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3">
      <c r="A25" s="30"/>
      <c r="B25" s="2" t="s">
        <v>89</v>
      </c>
      <c r="C25" s="30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3">
      <c r="A26" s="30"/>
      <c r="B26" s="2" t="s">
        <v>90</v>
      </c>
      <c r="C26" s="30">
        <v>0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3">
      <c r="A27" s="30"/>
      <c r="B27" s="2"/>
      <c r="C27" s="29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3">
      <c r="A28" s="2"/>
      <c r="B28" s="2"/>
      <c r="C28" s="29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3">
      <c r="A29" s="2"/>
      <c r="B29" s="4" t="s">
        <v>234</v>
      </c>
      <c r="C29" s="48">
        <f>(C17*C23+C18*C24+C19*C25+C20*C26)</f>
        <v>0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3">
      <c r="A30" s="2"/>
      <c r="B30" s="2"/>
      <c r="C30" s="29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3">
      <c r="A31" s="3" t="s">
        <v>8</v>
      </c>
      <c r="B31" s="2" t="s">
        <v>8</v>
      </c>
      <c r="C31" s="29" t="s">
        <v>54</v>
      </c>
      <c r="D31" s="29" t="s">
        <v>54</v>
      </c>
      <c r="E31" s="29" t="s">
        <v>54</v>
      </c>
      <c r="F31" s="29" t="s">
        <v>54</v>
      </c>
      <c r="G31" s="29" t="s">
        <v>54</v>
      </c>
      <c r="H31" s="29" t="s">
        <v>54</v>
      </c>
      <c r="I31" s="29" t="s">
        <v>54</v>
      </c>
      <c r="J31" s="29" t="s">
        <v>54</v>
      </c>
      <c r="K31" s="29" t="s">
        <v>54</v>
      </c>
      <c r="L31" s="2"/>
      <c r="M31" s="2"/>
    </row>
    <row r="32" spans="1:13" x14ac:dyDescent="0.3">
      <c r="A32" s="3">
        <v>2</v>
      </c>
      <c r="B32" s="43" t="s">
        <v>92</v>
      </c>
      <c r="C32" s="29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3">
      <c r="A33" s="30" t="s">
        <v>55</v>
      </c>
      <c r="B33" s="2" t="s">
        <v>57</v>
      </c>
      <c r="C33" s="29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3">
      <c r="A34" s="30" t="s">
        <v>133</v>
      </c>
      <c r="B34" s="47" t="s">
        <v>93</v>
      </c>
      <c r="C34" s="29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3">
      <c r="A35" s="30" t="s">
        <v>134</v>
      </c>
      <c r="B35" s="2" t="s">
        <v>88</v>
      </c>
      <c r="C35" s="29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3">
      <c r="A36" s="30" t="s">
        <v>135</v>
      </c>
      <c r="B36" s="2" t="s">
        <v>89</v>
      </c>
      <c r="C36" s="29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3">
      <c r="A37" s="30" t="s">
        <v>136</v>
      </c>
      <c r="B37" s="2" t="s">
        <v>90</v>
      </c>
      <c r="C37" s="29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3">
      <c r="A38" s="30"/>
      <c r="B38" s="2"/>
      <c r="C38" s="29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3">
      <c r="A39" s="30"/>
      <c r="B39" s="2" t="s">
        <v>86</v>
      </c>
      <c r="C39" s="29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3">
      <c r="A40" s="30"/>
      <c r="B40" s="2" t="s">
        <v>87</v>
      </c>
      <c r="C40" s="29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3">
      <c r="A41" s="30"/>
      <c r="B41" s="2"/>
      <c r="C41" s="29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3">
      <c r="A42" s="30"/>
      <c r="B42" s="2"/>
      <c r="C42" s="29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x14ac:dyDescent="0.3">
      <c r="A43" s="30" t="s">
        <v>56</v>
      </c>
      <c r="B43" s="2" t="s">
        <v>91</v>
      </c>
      <c r="C43" s="29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x14ac:dyDescent="0.3">
      <c r="A44" s="30" t="s">
        <v>133</v>
      </c>
      <c r="B44" s="47"/>
      <c r="C44" s="29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x14ac:dyDescent="0.3">
      <c r="A45" s="30" t="s">
        <v>134</v>
      </c>
      <c r="B45" s="47"/>
      <c r="C45" s="29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3">
      <c r="A46" s="30" t="s">
        <v>135</v>
      </c>
      <c r="B46" s="47"/>
      <c r="C46" s="29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x14ac:dyDescent="0.3">
      <c r="A47" s="30" t="s">
        <v>136</v>
      </c>
      <c r="B47" s="47"/>
      <c r="C47" s="29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x14ac:dyDescent="0.3">
      <c r="A48" s="2"/>
      <c r="B48" s="47"/>
      <c r="C48" s="29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x14ac:dyDescent="0.3">
      <c r="A49" s="2"/>
      <c r="B49" s="2"/>
      <c r="C49" s="29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x14ac:dyDescent="0.3">
      <c r="A50" s="2"/>
      <c r="B50" s="4" t="s">
        <v>94</v>
      </c>
      <c r="C50" s="29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x14ac:dyDescent="0.3">
      <c r="A51" s="32"/>
      <c r="B51" s="32"/>
      <c r="C51" s="33"/>
      <c r="D51" s="32"/>
      <c r="E51" s="32"/>
      <c r="F51" s="2"/>
      <c r="G51" s="2"/>
      <c r="H51" s="2"/>
      <c r="I51" s="2"/>
      <c r="J51" s="2"/>
      <c r="K51" s="2"/>
      <c r="L51" s="2"/>
      <c r="M51" s="2"/>
    </row>
    <row r="52" spans="1:13" s="2" customFormat="1" x14ac:dyDescent="0.3">
      <c r="B52" s="30"/>
      <c r="C52" s="29"/>
    </row>
    <row r="53" spans="1:13" s="2" customFormat="1" x14ac:dyDescent="0.3">
      <c r="A53" s="3">
        <v>3</v>
      </c>
      <c r="B53" s="4" t="s">
        <v>58</v>
      </c>
      <c r="C53" s="29"/>
    </row>
    <row r="54" spans="1:13" s="2" customFormat="1" x14ac:dyDescent="0.3">
      <c r="A54" s="30" t="s">
        <v>55</v>
      </c>
      <c r="B54" s="2" t="s">
        <v>59</v>
      </c>
      <c r="C54" s="29"/>
    </row>
    <row r="55" spans="1:13" s="2" customFormat="1" x14ac:dyDescent="0.3">
      <c r="A55" s="30" t="s">
        <v>56</v>
      </c>
      <c r="B55" s="2" t="s">
        <v>60</v>
      </c>
      <c r="C55" s="29"/>
    </row>
    <row r="56" spans="1:13" s="2" customFormat="1" x14ac:dyDescent="0.3">
      <c r="C56" s="29"/>
    </row>
    <row r="57" spans="1:13" s="2" customFormat="1" x14ac:dyDescent="0.3">
      <c r="B57" s="4" t="s">
        <v>61</v>
      </c>
      <c r="C57" s="29"/>
    </row>
    <row r="58" spans="1:13" s="2" customFormat="1" x14ac:dyDescent="0.3">
      <c r="C58" s="29"/>
    </row>
    <row r="59" spans="1:13" s="2" customFormat="1" x14ac:dyDescent="0.3">
      <c r="C59" s="29"/>
    </row>
    <row r="60" spans="1:13" s="2" customFormat="1" x14ac:dyDescent="0.3">
      <c r="A60" s="3">
        <v>4</v>
      </c>
      <c r="B60" s="4" t="s">
        <v>137</v>
      </c>
      <c r="C60" s="29"/>
    </row>
    <row r="61" spans="1:13" s="2" customFormat="1" x14ac:dyDescent="0.3">
      <c r="A61" s="30" t="s">
        <v>55</v>
      </c>
      <c r="B61" s="2" t="s">
        <v>59</v>
      </c>
      <c r="C61" s="29"/>
    </row>
    <row r="62" spans="1:13" s="2" customFormat="1" x14ac:dyDescent="0.3">
      <c r="A62" s="30" t="s">
        <v>56</v>
      </c>
      <c r="B62" s="2" t="s">
        <v>60</v>
      </c>
      <c r="C62" s="29"/>
    </row>
    <row r="63" spans="1:13" s="2" customFormat="1" x14ac:dyDescent="0.3">
      <c r="A63" s="30"/>
      <c r="C63" s="29"/>
    </row>
    <row r="64" spans="1:13" s="2" customFormat="1" x14ac:dyDescent="0.3">
      <c r="A64" s="30"/>
      <c r="B64" s="4" t="s">
        <v>138</v>
      </c>
      <c r="C64" s="29"/>
    </row>
    <row r="65" spans="1:3" s="2" customFormat="1" x14ac:dyDescent="0.3">
      <c r="A65" s="30"/>
      <c r="C65" s="29"/>
    </row>
    <row r="66" spans="1:3" s="2" customFormat="1" x14ac:dyDescent="0.3">
      <c r="A66" s="30"/>
      <c r="C66" s="29"/>
    </row>
    <row r="67" spans="1:3" s="2" customFormat="1" x14ac:dyDescent="0.3">
      <c r="A67" s="3">
        <v>5</v>
      </c>
      <c r="B67" s="4" t="s">
        <v>107</v>
      </c>
      <c r="C67" s="29"/>
    </row>
    <row r="68" spans="1:3" s="2" customFormat="1" x14ac:dyDescent="0.3">
      <c r="A68" s="30" t="s">
        <v>133</v>
      </c>
      <c r="B68" s="47" t="s">
        <v>139</v>
      </c>
      <c r="C68" s="29"/>
    </row>
    <row r="69" spans="1:3" s="2" customFormat="1" x14ac:dyDescent="0.3">
      <c r="A69" s="30" t="s">
        <v>134</v>
      </c>
      <c r="B69" s="2" t="s">
        <v>140</v>
      </c>
      <c r="C69" s="29"/>
    </row>
    <row r="70" spans="1:3" s="2" customFormat="1" x14ac:dyDescent="0.3">
      <c r="A70" s="30" t="s">
        <v>135</v>
      </c>
      <c r="B70" s="2" t="s">
        <v>141</v>
      </c>
      <c r="C70" s="29"/>
    </row>
    <row r="71" spans="1:3" s="2" customFormat="1" x14ac:dyDescent="0.3">
      <c r="A71" s="30" t="s">
        <v>136</v>
      </c>
      <c r="B71" s="2" t="s">
        <v>142</v>
      </c>
      <c r="C71" s="29"/>
    </row>
    <row r="72" spans="1:3" s="2" customFormat="1" x14ac:dyDescent="0.3">
      <c r="C72" s="29"/>
    </row>
    <row r="73" spans="1:3" s="2" customFormat="1" x14ac:dyDescent="0.3">
      <c r="C73" s="29"/>
    </row>
    <row r="75" spans="1:3" x14ac:dyDescent="0.3">
      <c r="B75" t="s">
        <v>144</v>
      </c>
    </row>
  </sheetData>
  <mergeCells count="6">
    <mergeCell ref="L10:M10"/>
    <mergeCell ref="F8:M8"/>
    <mergeCell ref="F9:K9"/>
    <mergeCell ref="F10:G10"/>
    <mergeCell ref="H10:I10"/>
    <mergeCell ref="J10:K1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0BCB0-2DAB-4F34-87E9-AE384A4088F5}">
  <dimension ref="A2:K55"/>
  <sheetViews>
    <sheetView workbookViewId="0">
      <selection activeCell="B44" sqref="B44"/>
    </sheetView>
  </sheetViews>
  <sheetFormatPr defaultRowHeight="14.4" x14ac:dyDescent="0.3"/>
  <cols>
    <col min="2" max="2" width="58" customWidth="1"/>
    <col min="3" max="3" width="19.6640625" bestFit="1" customWidth="1"/>
    <col min="4" max="4" width="18.77734375" customWidth="1"/>
    <col min="5" max="5" width="17" customWidth="1"/>
    <col min="6" max="6" width="15.33203125" customWidth="1"/>
    <col min="7" max="11" width="8.88671875" hidden="1" customWidth="1"/>
  </cols>
  <sheetData>
    <row r="2" spans="1:11" ht="15.6" x14ac:dyDescent="0.3">
      <c r="A2" s="52" t="s">
        <v>0</v>
      </c>
    </row>
    <row r="3" spans="1:11" ht="15.6" x14ac:dyDescent="0.3">
      <c r="A3" s="52" t="s">
        <v>2</v>
      </c>
      <c r="B3" s="52"/>
    </row>
    <row r="4" spans="1:11" ht="15.6" x14ac:dyDescent="0.3">
      <c r="A4" s="52" t="s">
        <v>221</v>
      </c>
    </row>
    <row r="5" spans="1:11" ht="15.6" x14ac:dyDescent="0.3">
      <c r="A5" s="52" t="s">
        <v>1</v>
      </c>
      <c r="C5" s="95"/>
      <c r="D5" s="95"/>
      <c r="E5" s="95"/>
      <c r="F5" s="95"/>
      <c r="G5" s="95"/>
      <c r="H5" s="95"/>
      <c r="I5" s="95"/>
      <c r="J5" s="95"/>
      <c r="K5" s="95"/>
    </row>
    <row r="6" spans="1:11" ht="15.6" x14ac:dyDescent="0.3">
      <c r="A6" s="96" t="s">
        <v>148</v>
      </c>
      <c r="B6" s="96"/>
      <c r="C6" s="3"/>
      <c r="D6" s="3"/>
      <c r="E6" s="3"/>
      <c r="F6" s="3"/>
      <c r="G6" s="53"/>
      <c r="H6" s="53"/>
      <c r="I6" s="53"/>
      <c r="J6" s="53"/>
      <c r="K6" s="53"/>
    </row>
    <row r="7" spans="1:11" x14ac:dyDescent="0.3">
      <c r="A7" s="4" t="s">
        <v>3</v>
      </c>
      <c r="B7" s="4" t="s">
        <v>119</v>
      </c>
      <c r="C7" s="4" t="s">
        <v>114</v>
      </c>
      <c r="D7" s="4" t="s">
        <v>111</v>
      </c>
      <c r="E7" s="4" t="s">
        <v>112</v>
      </c>
      <c r="F7" s="4" t="s">
        <v>113</v>
      </c>
    </row>
    <row r="8" spans="1:11" x14ac:dyDescent="0.3">
      <c r="A8" s="4"/>
      <c r="B8" s="4" t="s">
        <v>8</v>
      </c>
      <c r="C8" s="4" t="s">
        <v>110</v>
      </c>
      <c r="D8" s="4" t="s">
        <v>110</v>
      </c>
      <c r="E8" s="2"/>
      <c r="F8" s="2"/>
    </row>
    <row r="9" spans="1:11" x14ac:dyDescent="0.3">
      <c r="A9" s="4"/>
      <c r="B9" s="4"/>
      <c r="C9" s="3" t="s">
        <v>10</v>
      </c>
      <c r="D9" s="3" t="s">
        <v>10</v>
      </c>
      <c r="E9" s="3" t="s">
        <v>10</v>
      </c>
      <c r="F9" s="3" t="s">
        <v>10</v>
      </c>
    </row>
    <row r="10" spans="1:11" s="53" customFormat="1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</row>
    <row r="11" spans="1:11" x14ac:dyDescent="0.3">
      <c r="A11" s="48" t="s">
        <v>17</v>
      </c>
      <c r="B11" s="4" t="s">
        <v>238</v>
      </c>
      <c r="C11" s="2"/>
      <c r="D11" s="54"/>
      <c r="E11" s="54"/>
      <c r="F11" s="54"/>
    </row>
    <row r="12" spans="1:11" x14ac:dyDescent="0.3">
      <c r="A12" s="30" t="s">
        <v>115</v>
      </c>
      <c r="B12" s="2" t="s">
        <v>215</v>
      </c>
      <c r="C12" s="2">
        <v>0</v>
      </c>
      <c r="D12" s="54"/>
      <c r="E12" s="54"/>
      <c r="F12" s="54"/>
    </row>
    <row r="13" spans="1:11" x14ac:dyDescent="0.3">
      <c r="A13" s="30" t="s">
        <v>116</v>
      </c>
      <c r="B13" s="2" t="s">
        <v>216</v>
      </c>
      <c r="C13" s="87">
        <v>0</v>
      </c>
      <c r="D13" s="54"/>
      <c r="E13" s="54"/>
      <c r="F13" s="54"/>
    </row>
    <row r="14" spans="1:11" x14ac:dyDescent="0.3">
      <c r="A14" s="30" t="s">
        <v>117</v>
      </c>
      <c r="B14" s="2" t="s">
        <v>217</v>
      </c>
      <c r="C14" s="87">
        <v>0</v>
      </c>
      <c r="D14" s="54"/>
      <c r="E14" s="54"/>
      <c r="F14" s="54"/>
    </row>
    <row r="15" spans="1:11" x14ac:dyDescent="0.3">
      <c r="A15" s="30" t="s">
        <v>118</v>
      </c>
      <c r="B15" s="2" t="s">
        <v>218</v>
      </c>
      <c r="C15" s="88" t="e">
        <f>C12/(C14*C13)</f>
        <v>#DIV/0!</v>
      </c>
      <c r="D15" s="54"/>
      <c r="E15" s="54"/>
      <c r="F15" s="54"/>
    </row>
    <row r="16" spans="1:11" x14ac:dyDescent="0.3">
      <c r="A16" s="2"/>
      <c r="B16" s="2"/>
      <c r="C16" s="2"/>
      <c r="D16" s="54"/>
      <c r="E16" s="54"/>
      <c r="F16" s="54"/>
    </row>
    <row r="17" spans="1:6" x14ac:dyDescent="0.3">
      <c r="A17" s="2"/>
      <c r="B17" s="2"/>
      <c r="C17" s="2"/>
      <c r="D17" s="54"/>
      <c r="E17" s="54"/>
      <c r="F17" s="54"/>
    </row>
    <row r="18" spans="1:6" x14ac:dyDescent="0.3">
      <c r="A18" s="48" t="s">
        <v>21</v>
      </c>
      <c r="B18" s="4" t="s">
        <v>120</v>
      </c>
      <c r="C18" s="54"/>
      <c r="D18" s="2"/>
      <c r="E18" s="54"/>
      <c r="F18" s="54"/>
    </row>
    <row r="19" spans="1:6" x14ac:dyDescent="0.3">
      <c r="A19" s="30" t="s">
        <v>115</v>
      </c>
      <c r="B19" s="2" t="s">
        <v>205</v>
      </c>
      <c r="C19" s="54"/>
      <c r="D19" s="2"/>
      <c r="E19" s="54"/>
      <c r="F19" s="54"/>
    </row>
    <row r="20" spans="1:6" x14ac:dyDescent="0.3">
      <c r="A20" s="30"/>
      <c r="B20" s="2" t="s">
        <v>207</v>
      </c>
      <c r="C20" s="54"/>
      <c r="D20" s="2">
        <v>0</v>
      </c>
      <c r="E20" s="54"/>
      <c r="F20" s="54"/>
    </row>
    <row r="21" spans="1:6" x14ac:dyDescent="0.3">
      <c r="A21" s="30"/>
      <c r="B21" s="2" t="s">
        <v>202</v>
      </c>
      <c r="C21" s="54"/>
      <c r="D21" s="2">
        <v>0</v>
      </c>
      <c r="E21" s="54"/>
      <c r="F21" s="54"/>
    </row>
    <row r="22" spans="1:6" x14ac:dyDescent="0.3">
      <c r="A22" s="30"/>
      <c r="B22" s="2" t="s">
        <v>204</v>
      </c>
      <c r="C22" s="54"/>
      <c r="D22" s="2">
        <v>0</v>
      </c>
      <c r="E22" s="54"/>
      <c r="F22" s="54"/>
    </row>
    <row r="23" spans="1:6" x14ac:dyDescent="0.3">
      <c r="B23" s="2" t="s">
        <v>203</v>
      </c>
      <c r="C23" s="54"/>
      <c r="D23" s="84" t="e">
        <f>(D20/D22)/D21</f>
        <v>#DIV/0!</v>
      </c>
      <c r="E23" s="54"/>
      <c r="F23" s="54"/>
    </row>
    <row r="24" spans="1:6" x14ac:dyDescent="0.3">
      <c r="B24" s="2"/>
      <c r="C24" s="54"/>
      <c r="D24" s="79"/>
      <c r="E24" s="54"/>
      <c r="F24" s="54"/>
    </row>
    <row r="25" spans="1:6" x14ac:dyDescent="0.3">
      <c r="A25" s="30" t="s">
        <v>116</v>
      </c>
      <c r="B25" s="2" t="s">
        <v>206</v>
      </c>
      <c r="C25" s="54"/>
      <c r="D25" s="2"/>
      <c r="E25" s="54"/>
      <c r="F25" s="54"/>
    </row>
    <row r="26" spans="1:6" x14ac:dyDescent="0.3">
      <c r="A26" s="30"/>
      <c r="B26" s="2" t="s">
        <v>208</v>
      </c>
      <c r="C26" s="54"/>
      <c r="D26" s="2">
        <v>0</v>
      </c>
      <c r="E26" s="54"/>
      <c r="F26" s="54"/>
    </row>
    <row r="27" spans="1:6" x14ac:dyDescent="0.3">
      <c r="A27" s="30"/>
      <c r="B27" s="2" t="s">
        <v>202</v>
      </c>
      <c r="C27" s="54"/>
      <c r="D27" s="2">
        <v>0</v>
      </c>
      <c r="E27" s="54"/>
      <c r="F27" s="54"/>
    </row>
    <row r="28" spans="1:6" x14ac:dyDescent="0.3">
      <c r="A28" s="30"/>
      <c r="B28" s="2" t="s">
        <v>204</v>
      </c>
      <c r="C28" s="54"/>
      <c r="D28" s="2">
        <v>0</v>
      </c>
      <c r="E28" s="54"/>
      <c r="F28" s="54"/>
    </row>
    <row r="29" spans="1:6" x14ac:dyDescent="0.3">
      <c r="A29" s="30"/>
      <c r="B29" s="2" t="s">
        <v>203</v>
      </c>
      <c r="C29" s="54"/>
      <c r="D29" s="85" t="e">
        <f>(D26/D28)/D27</f>
        <v>#DIV/0!</v>
      </c>
      <c r="E29" s="54"/>
      <c r="F29" s="54"/>
    </row>
    <row r="30" spans="1:6" x14ac:dyDescent="0.3">
      <c r="A30" s="30"/>
      <c r="B30" s="2"/>
      <c r="C30" s="54"/>
      <c r="D30" s="2"/>
      <c r="E30" s="54"/>
      <c r="F30" s="54"/>
    </row>
    <row r="31" spans="1:6" x14ac:dyDescent="0.3">
      <c r="A31" s="30" t="s">
        <v>117</v>
      </c>
      <c r="B31" s="2" t="s">
        <v>191</v>
      </c>
      <c r="C31" s="54"/>
      <c r="D31" s="2"/>
      <c r="E31" s="54"/>
      <c r="F31" s="54"/>
    </row>
    <row r="32" spans="1:6" x14ac:dyDescent="0.3">
      <c r="A32" s="30" t="s">
        <v>8</v>
      </c>
      <c r="B32" s="2"/>
      <c r="C32" s="54"/>
      <c r="D32" s="2"/>
      <c r="E32" s="54"/>
      <c r="F32" s="54"/>
    </row>
    <row r="33" spans="1:6" x14ac:dyDescent="0.3">
      <c r="A33" s="2"/>
      <c r="B33" s="2"/>
      <c r="C33" s="54"/>
      <c r="D33" s="2"/>
      <c r="E33" s="54"/>
      <c r="F33" s="54"/>
    </row>
    <row r="34" spans="1:6" x14ac:dyDescent="0.3">
      <c r="A34" s="2"/>
      <c r="B34" s="2"/>
      <c r="C34" s="54"/>
      <c r="D34" s="2"/>
      <c r="E34" s="54"/>
      <c r="F34" s="54"/>
    </row>
    <row r="35" spans="1:6" x14ac:dyDescent="0.3">
      <c r="A35" s="48" t="s">
        <v>23</v>
      </c>
      <c r="B35" s="4" t="s">
        <v>239</v>
      </c>
      <c r="C35" s="54"/>
      <c r="D35" s="54"/>
      <c r="E35" s="2"/>
      <c r="F35" s="54"/>
    </row>
    <row r="36" spans="1:6" x14ac:dyDescent="0.3">
      <c r="A36" s="30" t="s">
        <v>115</v>
      </c>
      <c r="B36" s="2"/>
      <c r="C36" s="54"/>
      <c r="D36" s="54"/>
      <c r="E36" s="2"/>
      <c r="F36" s="54"/>
    </row>
    <row r="37" spans="1:6" x14ac:dyDescent="0.3">
      <c r="A37" s="30" t="s">
        <v>116</v>
      </c>
      <c r="B37" s="2"/>
      <c r="C37" s="54"/>
      <c r="D37" s="54"/>
      <c r="E37" s="2"/>
      <c r="F37" s="54"/>
    </row>
    <row r="38" spans="1:6" x14ac:dyDescent="0.3">
      <c r="A38" s="30" t="s">
        <v>117</v>
      </c>
      <c r="B38" s="2"/>
      <c r="C38" s="54"/>
      <c r="D38" s="54"/>
      <c r="E38" s="2"/>
      <c r="F38" s="54"/>
    </row>
    <row r="39" spans="1:6" x14ac:dyDescent="0.3">
      <c r="A39" s="30" t="s">
        <v>118</v>
      </c>
      <c r="B39" s="2"/>
      <c r="C39" s="54"/>
      <c r="D39" s="54"/>
      <c r="E39" s="2"/>
      <c r="F39" s="54"/>
    </row>
    <row r="40" spans="1:6" x14ac:dyDescent="0.3">
      <c r="A40" s="2"/>
      <c r="B40" s="2"/>
      <c r="C40" s="54"/>
      <c r="D40" s="54"/>
      <c r="E40" s="2"/>
      <c r="F40" s="54"/>
    </row>
    <row r="41" spans="1:6" x14ac:dyDescent="0.3">
      <c r="A41" s="2"/>
      <c r="B41" s="2"/>
      <c r="C41" s="54"/>
      <c r="D41" s="54"/>
      <c r="E41" s="2"/>
      <c r="F41" s="54"/>
    </row>
    <row r="42" spans="1:6" x14ac:dyDescent="0.3">
      <c r="A42" s="48" t="s">
        <v>28</v>
      </c>
      <c r="B42" s="4" t="s">
        <v>121</v>
      </c>
      <c r="C42" s="54"/>
      <c r="D42" s="54"/>
      <c r="E42" s="54"/>
      <c r="F42" s="2"/>
    </row>
    <row r="43" spans="1:6" x14ac:dyDescent="0.3">
      <c r="A43" s="30" t="s">
        <v>115</v>
      </c>
      <c r="B43" s="2" t="s">
        <v>185</v>
      </c>
      <c r="C43" s="54"/>
      <c r="D43" s="54"/>
      <c r="E43" s="54"/>
      <c r="F43" s="2"/>
    </row>
    <row r="44" spans="1:6" x14ac:dyDescent="0.3">
      <c r="A44" s="30" t="s">
        <v>116</v>
      </c>
      <c r="B44" s="2" t="s">
        <v>186</v>
      </c>
      <c r="C44" s="54"/>
      <c r="D44" s="54"/>
      <c r="E44" s="54"/>
      <c r="F44" s="2"/>
    </row>
    <row r="45" spans="1:6" x14ac:dyDescent="0.3">
      <c r="A45" s="30" t="s">
        <v>117</v>
      </c>
      <c r="B45" s="2" t="s">
        <v>187</v>
      </c>
      <c r="C45" s="54"/>
      <c r="D45" s="54"/>
      <c r="E45" s="54"/>
      <c r="F45" s="2"/>
    </row>
    <row r="46" spans="1:6" x14ac:dyDescent="0.3">
      <c r="A46" s="30" t="s">
        <v>118</v>
      </c>
      <c r="B46" s="2" t="s">
        <v>188</v>
      </c>
      <c r="C46" s="54"/>
      <c r="D46" s="54"/>
      <c r="E46" s="54"/>
      <c r="F46" s="2"/>
    </row>
    <row r="47" spans="1:6" x14ac:dyDescent="0.3">
      <c r="A47" s="2"/>
      <c r="B47" s="2"/>
      <c r="C47" s="54"/>
      <c r="D47" s="54"/>
      <c r="E47" s="54"/>
      <c r="F47" s="2"/>
    </row>
    <row r="48" spans="1:6" x14ac:dyDescent="0.3">
      <c r="A48" s="2"/>
      <c r="B48" s="2"/>
      <c r="C48" s="54"/>
      <c r="D48" s="54"/>
      <c r="E48" s="54"/>
      <c r="F48" s="2"/>
    </row>
    <row r="49" spans="1:6" x14ac:dyDescent="0.3">
      <c r="A49" s="2"/>
      <c r="B49" s="4" t="s">
        <v>122</v>
      </c>
      <c r="C49" s="2"/>
      <c r="D49" s="2"/>
      <c r="E49" s="2"/>
      <c r="F49" s="2"/>
    </row>
    <row r="50" spans="1:6" x14ac:dyDescent="0.3">
      <c r="A50" s="2"/>
      <c r="B50" s="2"/>
      <c r="C50" s="2"/>
      <c r="D50" s="2"/>
      <c r="E50" s="2"/>
      <c r="F50" s="2"/>
    </row>
    <row r="52" spans="1:6" x14ac:dyDescent="0.3">
      <c r="B52" t="s">
        <v>123</v>
      </c>
    </row>
    <row r="53" spans="1:6" s="55" customFormat="1" ht="15.6" x14ac:dyDescent="0.3">
      <c r="B53" s="55" t="s">
        <v>212</v>
      </c>
    </row>
    <row r="55" spans="1:6" x14ac:dyDescent="0.3">
      <c r="B55" t="s">
        <v>209</v>
      </c>
    </row>
  </sheetData>
  <mergeCells count="2">
    <mergeCell ref="C5:K5"/>
    <mergeCell ref="A6:B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C1-Reconciliation</vt:lpstr>
      <vt:lpstr>C2- Financial Analysis</vt:lpstr>
      <vt:lpstr>C4-Cost Sheet</vt:lpstr>
      <vt:lpstr>C3 -Fixed Assets Statement</vt:lpstr>
      <vt:lpstr>C5-Quantitave Details</vt:lpstr>
      <vt:lpstr>C6- Non Skilling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</dc:creator>
  <cp:lastModifiedBy>hi</cp:lastModifiedBy>
  <dcterms:created xsi:type="dcterms:W3CDTF">2015-06-05T18:17:20Z</dcterms:created>
  <dcterms:modified xsi:type="dcterms:W3CDTF">2023-05-22T12:13:38Z</dcterms:modified>
</cp:coreProperties>
</file>