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jana-Active\Desktop\FISAT\section-5\"/>
    </mc:Choice>
  </mc:AlternateContent>
  <bookViews>
    <workbookView xWindow="240" yWindow="45" windowWidth="21075" windowHeight="10035"/>
  </bookViews>
  <sheets>
    <sheet name="Task" sheetId="2" r:id="rId1"/>
    <sheet name="Expenses" sheetId="1" r:id="rId2"/>
    <sheet name="Income" sheetId="4" state="hidden" r:id="rId3"/>
    <sheet name="Profit-Loss Summary" sheetId="3" r:id="rId4"/>
  </sheets>
  <calcPr calcId="152511"/>
</workbook>
</file>

<file path=xl/calcChain.xml><?xml version="1.0" encoding="utf-8"?>
<calcChain xmlns="http://schemas.openxmlformats.org/spreadsheetml/2006/main">
  <c r="D9" i="3" l="1"/>
  <c r="D52" i="1" l="1"/>
  <c r="C52" i="1"/>
  <c r="D36" i="1"/>
  <c r="C36" i="1"/>
  <c r="D29" i="1"/>
  <c r="C29" i="1"/>
  <c r="D23" i="1"/>
  <c r="C23" i="1"/>
  <c r="H9" i="4"/>
  <c r="G9" i="4"/>
  <c r="C9" i="3"/>
  <c r="D17" i="1" l="1"/>
  <c r="C17" i="1"/>
  <c r="D10" i="1"/>
  <c r="C10" i="1"/>
</calcChain>
</file>

<file path=xl/sharedStrings.xml><?xml version="1.0" encoding="utf-8"?>
<sst xmlns="http://schemas.openxmlformats.org/spreadsheetml/2006/main" count="74" uniqueCount="52">
  <si>
    <t>Coho Winery</t>
  </si>
  <si>
    <t>Event Budget: EXPENSES</t>
  </si>
  <si>
    <t>Venue</t>
  </si>
  <si>
    <t>Estimated</t>
  </si>
  <si>
    <t>Actual</t>
  </si>
  <si>
    <t>Venue fees</t>
  </si>
  <si>
    <t>Site Staff</t>
  </si>
  <si>
    <t>Local Equipment</t>
  </si>
  <si>
    <t>Furniture</t>
  </si>
  <si>
    <t>Total</t>
  </si>
  <si>
    <t>Decorations</t>
  </si>
  <si>
    <t>Flowers</t>
  </si>
  <si>
    <t>Candles</t>
  </si>
  <si>
    <t>Lighting</t>
  </si>
  <si>
    <t>Laminating</t>
  </si>
  <si>
    <t>Coho-Winery</t>
  </si>
  <si>
    <t>Event Budget: PROFIT/LOSS SUMMARY</t>
  </si>
  <si>
    <t>Total Income</t>
  </si>
  <si>
    <t>Total Expenses</t>
  </si>
  <si>
    <t>Total profit (or Loss)</t>
  </si>
  <si>
    <t>Event Budget: INCOME</t>
  </si>
  <si>
    <t>Admissions</t>
  </si>
  <si>
    <t>Adults @</t>
  </si>
  <si>
    <t>Children @</t>
  </si>
  <si>
    <t>Other @</t>
  </si>
  <si>
    <t>Paper Supplies</t>
  </si>
  <si>
    <t>Miscellaneous</t>
  </si>
  <si>
    <t>Phone Services</t>
  </si>
  <si>
    <t>Transportation</t>
  </si>
  <si>
    <t>Stationary supplies</t>
  </si>
  <si>
    <t>Publicity</t>
  </si>
  <si>
    <t>Design</t>
  </si>
  <si>
    <t>Printing</t>
  </si>
  <si>
    <t>Refreshments</t>
  </si>
  <si>
    <t>Food</t>
  </si>
  <si>
    <t>Drinks</t>
  </si>
  <si>
    <t>Linens</t>
  </si>
  <si>
    <t>Staff and gratuties</t>
  </si>
  <si>
    <t>Entertainments</t>
  </si>
  <si>
    <t>Speakers</t>
  </si>
  <si>
    <t>Travel</t>
  </si>
  <si>
    <t>Hotel</t>
  </si>
  <si>
    <t>Program</t>
  </si>
  <si>
    <t>Dance</t>
  </si>
  <si>
    <t>Drama</t>
  </si>
  <si>
    <t>Mono Act</t>
  </si>
  <si>
    <t>Solo</t>
  </si>
  <si>
    <t>Film</t>
  </si>
  <si>
    <t>Documentary</t>
  </si>
  <si>
    <t>Presentation</t>
  </si>
  <si>
    <t>Thanks</t>
  </si>
  <si>
    <t>Set cells B5:D52 in the "Expenses" worksheeet so that they will be the only cells that print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</si>
</sst>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 &quot;Rs.&quot;\ * #,##0.00_ ;_ &quot;Rs.&quot;\ * \-#,##0.00_ ;_ &quot;Rs.&quot;\ * &quot;-&quot;??_ ;_ @_ "/>
    <numFmt numFmtId="164" formatCode="_-[$$-409]* #,##0.00_ ;_-[$$-409]* \-#,##0.00\ ;_-[$$-409]* &quot;-&quot;??_ ;_-@_ "/>
    <numFmt numFmtId="165" formatCode="_-[$$-409]* #,##0.0_ ;_-[$$-409]* \-#,##0.0\ ;_-[$$-409]* &quot;-&quot;??_ ;_-@_ 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theme="3" tint="0.59999389629810485"/>
      </left>
      <right style="thin">
        <color theme="3" tint="0.59999389629810485"/>
      </right>
      <top style="thin">
        <color theme="3" tint="0.59999389629810485"/>
      </top>
      <bottom style="thin">
        <color theme="3" tint="0.59999389629810485"/>
      </bottom>
      <diagonal/>
    </border>
    <border>
      <left style="thin">
        <color theme="3" tint="0.59999389629810485"/>
      </left>
      <right/>
      <top style="thin">
        <color theme="3" tint="0.59999389629810485"/>
      </top>
      <bottom style="thin">
        <color theme="3" tint="0.59999389629810485"/>
      </bottom>
      <diagonal/>
    </border>
    <border>
      <left style="thin">
        <color theme="3" tint="0.59999389629810485"/>
      </left>
      <right/>
      <top style="thin">
        <color theme="3" tint="0.59999389629810485"/>
      </top>
      <bottom/>
      <diagonal/>
    </border>
    <border>
      <left style="thin">
        <color theme="5" tint="0.59999389629810485"/>
      </left>
      <right style="thin">
        <color theme="3" tint="0.59999389629810485"/>
      </right>
      <top style="thin">
        <color theme="3" tint="0.59999389629810485"/>
      </top>
      <bottom style="thin">
        <color theme="5" tint="0.59999389629810485"/>
      </bottom>
      <diagonal/>
    </border>
    <border>
      <left style="thin">
        <color theme="3" tint="0.59999389629810485"/>
      </left>
      <right/>
      <top/>
      <bottom/>
      <diagonal/>
    </border>
    <border>
      <left style="thin">
        <color theme="5" tint="0.59999389629810485"/>
      </left>
      <right style="thin">
        <color theme="3" tint="0.59999389629810485"/>
      </right>
      <top style="thin">
        <color theme="5" tint="0.59999389629810485"/>
      </top>
      <bottom style="thin">
        <color theme="5" tint="0.59999389629810485"/>
      </bottom>
      <diagonal/>
    </border>
    <border>
      <left style="thin">
        <color theme="5" tint="0.59999389629810485"/>
      </left>
      <right style="thin">
        <color theme="3" tint="0.59999389629810485"/>
      </right>
      <top/>
      <bottom/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0" fontId="3" fillId="3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164" fontId="0" fillId="0" borderId="2" xfId="0" applyNumberFormat="1" applyBorder="1"/>
    <xf numFmtId="0" fontId="0" fillId="0" borderId="3" xfId="0" applyBorder="1"/>
    <xf numFmtId="164" fontId="0" fillId="0" borderId="4" xfId="0" applyNumberFormat="1" applyBorder="1"/>
    <xf numFmtId="0" fontId="0" fillId="0" borderId="5" xfId="0" applyBorder="1"/>
    <xf numFmtId="164" fontId="0" fillId="0" borderId="6" xfId="0" applyNumberFormat="1" applyBorder="1"/>
    <xf numFmtId="164" fontId="0" fillId="0" borderId="5" xfId="0" applyNumberFormat="1" applyBorder="1"/>
    <xf numFmtId="164" fontId="0" fillId="0" borderId="7" xfId="0" applyNumberFormat="1" applyBorder="1"/>
    <xf numFmtId="0" fontId="1" fillId="5" borderId="0" xfId="0" applyFont="1" applyFill="1"/>
    <xf numFmtId="0" fontId="1" fillId="5" borderId="0" xfId="0" applyFont="1" applyFill="1" applyAlignment="1">
      <alignment horizontal="right"/>
    </xf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164" fontId="0" fillId="0" borderId="9" xfId="1" applyNumberFormat="1" applyFont="1" applyBorder="1"/>
    <xf numFmtId="0" fontId="2" fillId="0" borderId="0" xfId="0" applyFont="1"/>
    <xf numFmtId="164" fontId="6" fillId="8" borderId="0" xfId="0" applyNumberFormat="1" applyFont="1" applyFill="1"/>
    <xf numFmtId="0" fontId="1" fillId="4" borderId="0" xfId="0" applyFont="1" applyFill="1"/>
    <xf numFmtId="0" fontId="1" fillId="4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0" fontId="0" fillId="0" borderId="9" xfId="0" applyBorder="1"/>
    <xf numFmtId="0" fontId="5" fillId="9" borderId="0" xfId="2" applyFont="1" applyFill="1"/>
    <xf numFmtId="164" fontId="0" fillId="0" borderId="0" xfId="0" applyNumberFormat="1"/>
    <xf numFmtId="164" fontId="0" fillId="0" borderId="8" xfId="0" applyNumberFormat="1" applyBorder="1"/>
    <xf numFmtId="0" fontId="0" fillId="0" borderId="0" xfId="0" applyBorder="1"/>
    <xf numFmtId="165" fontId="0" fillId="0" borderId="1" xfId="0" applyNumberFormat="1" applyBorder="1"/>
    <xf numFmtId="0" fontId="0" fillId="0" borderId="0" xfId="0" applyFill="1" applyBorder="1"/>
    <xf numFmtId="0" fontId="2" fillId="7" borderId="1" xfId="0" applyFont="1" applyFill="1" applyBorder="1"/>
    <xf numFmtId="164" fontId="2" fillId="7" borderId="1" xfId="0" applyNumberFormat="1" applyFont="1" applyFill="1" applyBorder="1"/>
    <xf numFmtId="165" fontId="2" fillId="7" borderId="1" xfId="0" applyNumberFormat="1" applyFont="1" applyFill="1" applyBorder="1"/>
    <xf numFmtId="165" fontId="0" fillId="0" borderId="0" xfId="0" applyNumberFormat="1" applyFill="1" applyBorder="1"/>
    <xf numFmtId="0" fontId="4" fillId="2" borderId="0" xfId="0" applyFont="1" applyFill="1" applyAlignment="1">
      <alignment horizontal="center"/>
    </xf>
    <xf numFmtId="0" fontId="4" fillId="6" borderId="0" xfId="0" applyFont="1" applyFill="1" applyAlignment="1">
      <alignment horizont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Actual Cost Breakdown</a:t>
            </a:r>
          </a:p>
        </c:rich>
      </c:tx>
      <c:overlay val="1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"/>
          <c:y val="9.6718427525912157E-2"/>
          <c:w val="0.62668364215667072"/>
          <c:h val="0.85072098983631139"/>
        </c:manualLayout>
      </c:layout>
      <c:pie3DChart>
        <c:varyColors val="1"/>
        <c:ser>
          <c:idx val="0"/>
          <c:order val="0"/>
          <c:tx>
            <c:strRef>
              <c:f>Expenses!$C$5</c:f>
              <c:strCache>
                <c:ptCount val="1"/>
                <c:pt idx="0">
                  <c:v>Estimated</c:v>
                </c:pt>
              </c:strCache>
            </c:strRef>
          </c:tx>
          <c:explosion val="10"/>
          <c:dPt>
            <c:idx val="0"/>
            <c:bubble3D val="0"/>
            <c:explosion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5B4A-4D90-9A60-14A8BF1CBEA6}"/>
              </c:ext>
            </c:extLst>
          </c:dPt>
          <c:dPt>
            <c:idx val="1"/>
            <c:bubble3D val="0"/>
            <c:explosion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5B4A-4D90-9A60-14A8BF1CBEA6}"/>
              </c:ext>
            </c:extLst>
          </c:dPt>
          <c:dPt>
            <c:idx val="2"/>
            <c:bubble3D val="0"/>
            <c:explosion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5B4A-4D90-9A60-14A8BF1CBEA6}"/>
              </c:ext>
            </c:extLst>
          </c:dPt>
          <c:dPt>
            <c:idx val="3"/>
            <c:bubble3D val="0"/>
            <c:explosion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5B4A-4D90-9A60-14A8BF1CBEA6}"/>
              </c:ext>
            </c:extLst>
          </c:dPt>
          <c:cat>
            <c:strRef>
              <c:f>Expenses!$B$6:$B$9</c:f>
              <c:strCache>
                <c:ptCount val="4"/>
                <c:pt idx="0">
                  <c:v>Venue fees</c:v>
                </c:pt>
                <c:pt idx="1">
                  <c:v>Site Staff</c:v>
                </c:pt>
                <c:pt idx="2">
                  <c:v>Local Equipment</c:v>
                </c:pt>
                <c:pt idx="3">
                  <c:v>Furniture</c:v>
                </c:pt>
              </c:strCache>
            </c:strRef>
          </c:cat>
          <c:val>
            <c:numRef>
              <c:f>Expenses!$C$6:$C$9</c:f>
              <c:numCache>
                <c:formatCode>_-[$$-409]* #,##0.00_ ;_-[$$-409]* \-#,##0.00\ ;_-[$$-409]* "-"??_ ;_-@_ </c:formatCode>
                <c:ptCount val="4"/>
                <c:pt idx="0">
                  <c:v>500</c:v>
                </c:pt>
                <c:pt idx="1">
                  <c:v>1000</c:v>
                </c:pt>
                <c:pt idx="2">
                  <c:v>2500</c:v>
                </c:pt>
                <c:pt idx="3">
                  <c:v>750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B4A-4D90-9A60-14A8BF1CBEA6}"/>
            </c:ext>
          </c:extLst>
        </c:ser>
        <c:ser>
          <c:idx val="1"/>
          <c:order val="1"/>
          <c:tx>
            <c:strRef>
              <c:f>Expenses!$D$5</c:f>
              <c:strCache>
                <c:ptCount val="1"/>
                <c:pt idx="0">
                  <c:v>Actual</c:v>
                </c:pt>
              </c:strCache>
            </c:strRef>
          </c:tx>
          <c:cat>
            <c:strRef>
              <c:f>Expenses!$B$6:$B$9</c:f>
              <c:strCache>
                <c:ptCount val="4"/>
                <c:pt idx="0">
                  <c:v>Venue fees</c:v>
                </c:pt>
                <c:pt idx="1">
                  <c:v>Site Staff</c:v>
                </c:pt>
                <c:pt idx="2">
                  <c:v>Local Equipment</c:v>
                </c:pt>
                <c:pt idx="3">
                  <c:v>Furniture</c:v>
                </c:pt>
              </c:strCache>
            </c:strRef>
          </c:cat>
          <c:val>
            <c:numRef>
              <c:f>Expenses!$D$6:$D$9</c:f>
              <c:numCache>
                <c:formatCode>_-[$$-409]* #,##0.00_ ;_-[$$-409]* \-#,##0.00\ ;_-[$$-409]* "-"??_ ;_-@_ </c:formatCode>
                <c:ptCount val="4"/>
                <c:pt idx="0">
                  <c:v>300</c:v>
                </c:pt>
                <c:pt idx="1">
                  <c:v>750</c:v>
                </c:pt>
                <c:pt idx="2">
                  <c:v>2300</c:v>
                </c:pt>
                <c:pt idx="3">
                  <c:v>750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5B4A-4D90-9A60-14A8BF1CBE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>
                <a:solidFill>
                  <a:schemeClr val="bg1"/>
                </a:solidFill>
              </a:rPr>
              <a:t>Estimated vs.</a:t>
            </a:r>
            <a:r>
              <a:rPr lang="en-US" baseline="0">
                <a:solidFill>
                  <a:schemeClr val="bg1"/>
                </a:solidFill>
              </a:rPr>
              <a:t> Actual Decorations</a:t>
            </a:r>
            <a:endParaRPr lang="en-US">
              <a:solidFill>
                <a:schemeClr val="bg1"/>
              </a:solidFill>
            </a:endParaRPr>
          </a:p>
        </c:rich>
      </c:tx>
      <c:layout>
        <c:manualLayout>
          <c:xMode val="edge"/>
          <c:yMode val="edge"/>
          <c:x val="0.19688188976377949"/>
          <c:y val="2.7777777777777776E-2"/>
        </c:manualLayout>
      </c:layout>
      <c:overlay val="0"/>
      <c:spPr>
        <a:solidFill>
          <a:schemeClr val="accent1"/>
        </a:solidFill>
      </c:spPr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Expenses!$C$12</c:f>
              <c:strCache>
                <c:ptCount val="1"/>
                <c:pt idx="0">
                  <c:v>Estimated</c:v>
                </c:pt>
              </c:strCache>
            </c:strRef>
          </c:tx>
          <c:invertIfNegative val="0"/>
          <c:cat>
            <c:strRef>
              <c:f>Expenses!$B$13:$B$16</c:f>
              <c:strCache>
                <c:ptCount val="4"/>
                <c:pt idx="0">
                  <c:v>Flowers</c:v>
                </c:pt>
                <c:pt idx="1">
                  <c:v>Candles</c:v>
                </c:pt>
                <c:pt idx="2">
                  <c:v>Lighting</c:v>
                </c:pt>
                <c:pt idx="3">
                  <c:v>Paper Supplies</c:v>
                </c:pt>
              </c:strCache>
            </c:strRef>
          </c:cat>
          <c:val>
            <c:numRef>
              <c:f>Expenses!$C$13:$C$16</c:f>
              <c:numCache>
                <c:formatCode>_-[$$-409]* #,##0.00_ ;_-[$$-409]* \-#,##0.00\ ;_-[$$-409]* "-"??_ ;_-@_ </c:formatCode>
                <c:ptCount val="4"/>
                <c:pt idx="0">
                  <c:v>200</c:v>
                </c:pt>
                <c:pt idx="1">
                  <c:v>50</c:v>
                </c:pt>
                <c:pt idx="2">
                  <c:v>150</c:v>
                </c:pt>
                <c:pt idx="3">
                  <c:v>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DDA-4C45-AB3A-A81C759E1F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49228008"/>
        <c:axId val="449228400"/>
        <c:axId val="0"/>
      </c:bar3DChart>
      <c:catAx>
        <c:axId val="449228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49228400"/>
        <c:crosses val="autoZero"/>
        <c:auto val="1"/>
        <c:lblAlgn val="ctr"/>
        <c:lblOffset val="100"/>
        <c:noMultiLvlLbl val="0"/>
      </c:catAx>
      <c:valAx>
        <c:axId val="449228400"/>
        <c:scaling>
          <c:orientation val="minMax"/>
        </c:scaling>
        <c:delete val="0"/>
        <c:axPos val="l"/>
        <c:majorGridlines/>
        <c:numFmt formatCode="_-[$$-409]* #,##0.00_ ;_-[$$-409]* \-#,##0.00\ ;_-[$$-409]* &quot;-&quot;??_ ;_-@_ " sourceLinked="1"/>
        <c:majorTickMark val="out"/>
        <c:minorTickMark val="none"/>
        <c:tickLblPos val="nextTo"/>
        <c:crossAx val="4492280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Income!$G$4</c:f>
              <c:strCache>
                <c:ptCount val="1"/>
                <c:pt idx="0">
                  <c:v>Estimated</c:v>
                </c:pt>
              </c:strCache>
            </c:strRef>
          </c:tx>
          <c:invertIfNegative val="0"/>
          <c:val>
            <c:numRef>
              <c:f>Income!$G$5:$G$9</c:f>
              <c:numCache>
                <c:formatCode>_-[$$-409]* #,##0.00_ ;_-[$$-409]* \-#,##0.00\ ;_-[$$-409]* "-"??_ ;_-@_ </c:formatCode>
                <c:ptCount val="5"/>
                <c:pt idx="1">
                  <c:v>8750</c:v>
                </c:pt>
                <c:pt idx="2">
                  <c:v>1</c:v>
                </c:pt>
                <c:pt idx="3">
                  <c:v>1</c:v>
                </c:pt>
                <c:pt idx="4">
                  <c:v>8752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AD1-4CAE-AFDF-4A78514707DD}"/>
            </c:ext>
          </c:extLst>
        </c:ser>
        <c:ser>
          <c:idx val="1"/>
          <c:order val="1"/>
          <c:tx>
            <c:strRef>
              <c:f>Income!$H$4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Income!$H$5:$H$9</c:f>
              <c:numCache>
                <c:formatCode>_-[$$-409]* #,##0.00_ ;_-[$$-409]* \-#,##0.00\ ;_-[$$-409]* "-"??_ ;_-@_ </c:formatCode>
                <c:ptCount val="5"/>
                <c:pt idx="1">
                  <c:v>3500</c:v>
                </c:pt>
                <c:pt idx="2">
                  <c:v>1</c:v>
                </c:pt>
                <c:pt idx="3">
                  <c:v>1</c:v>
                </c:pt>
                <c:pt idx="4">
                  <c:v>3502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AD1-4CAE-AFDF-4A78514707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8871504"/>
        <c:axId val="418871896"/>
      </c:barChart>
      <c:catAx>
        <c:axId val="418871504"/>
        <c:scaling>
          <c:orientation val="minMax"/>
        </c:scaling>
        <c:delete val="0"/>
        <c:axPos val="b"/>
        <c:majorTickMark val="out"/>
        <c:minorTickMark val="none"/>
        <c:tickLblPos val="nextTo"/>
        <c:crossAx val="418871896"/>
        <c:crosses val="autoZero"/>
        <c:auto val="1"/>
        <c:lblAlgn val="ctr"/>
        <c:lblOffset val="100"/>
        <c:noMultiLvlLbl val="0"/>
      </c:catAx>
      <c:valAx>
        <c:axId val="418871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88715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Profit Vs. Loss</a:t>
            </a:r>
          </a:p>
        </c:rich>
      </c:tx>
      <c:overlay val="1"/>
      <c:spPr>
        <a:solidFill>
          <a:schemeClr val="tx2">
            <a:lumMod val="20000"/>
            <a:lumOff val="80000"/>
          </a:schemeClr>
        </a:solidFill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'Profit-Loss Summary'!$A$5:$B$5</c:f>
              <c:strCache>
                <c:ptCount val="2"/>
                <c:pt idx="0">
                  <c:v>Total Income</c:v>
                </c:pt>
              </c:strCache>
            </c:strRef>
          </c:tx>
          <c:invertIfNegative val="0"/>
          <c:cat>
            <c:strRef>
              <c:f>'Profit-Loss Summary'!$C$4:$D$4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'Profit-Loss Summary'!$C$5:$D$5</c:f>
              <c:numCache>
                <c:formatCode>_-[$$-409]* #,##0.00_ ;_-[$$-409]* \-#,##0.00\ ;_-[$$-409]* "-"??_ ;_-@_ </c:formatCode>
                <c:ptCount val="2"/>
                <c:pt idx="0">
                  <c:v>183250</c:v>
                </c:pt>
                <c:pt idx="1">
                  <c:v>134510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B7E-4E18-B7D2-C5AC11B95209}"/>
            </c:ext>
          </c:extLst>
        </c:ser>
        <c:ser>
          <c:idx val="1"/>
          <c:order val="1"/>
          <c:tx>
            <c:strRef>
              <c:f>'Profit-Loss Summary'!$A$6:$B$6</c:f>
              <c:strCache>
                <c:ptCount val="2"/>
                <c:pt idx="0">
                  <c:v>Total Expenses</c:v>
                </c:pt>
              </c:strCache>
            </c:strRef>
          </c:tx>
          <c:invertIfNegative val="0"/>
          <c:cat>
            <c:strRef>
              <c:f>'Profit-Loss Summary'!$C$4:$D$4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'Profit-Loss Summary'!$C$6:$D$6</c:f>
              <c:numCache>
                <c:formatCode>_-[$$-409]* #,##0.00_ ;_-[$$-409]* \-#,##0.00\ ;_-[$$-409]* "-"??_ ;_-@_ </c:formatCode>
                <c:ptCount val="2"/>
                <c:pt idx="0">
                  <c:v>16850</c:v>
                </c:pt>
                <c:pt idx="1">
                  <c:v>16425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B7E-4E18-B7D2-C5AC11B95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8872680"/>
        <c:axId val="418873072"/>
      </c:barChart>
      <c:catAx>
        <c:axId val="4188726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18873072"/>
        <c:crosses val="autoZero"/>
        <c:auto val="1"/>
        <c:lblAlgn val="ctr"/>
        <c:lblOffset val="100"/>
        <c:noMultiLvlLbl val="0"/>
      </c:catAx>
      <c:valAx>
        <c:axId val="418873072"/>
        <c:scaling>
          <c:orientation val="minMax"/>
        </c:scaling>
        <c:delete val="0"/>
        <c:axPos val="l"/>
        <c:majorGridlines/>
        <c:numFmt formatCode="_-[$$-409]* #,##0.00_ ;_-[$$-409]* \-#,##0.00\ ;_-[$$-409]* &quot;-&quot;??_ ;_-@_ " sourceLinked="1"/>
        <c:majorTickMark val="out"/>
        <c:minorTickMark val="none"/>
        <c:tickLblPos val="nextTo"/>
        <c:crossAx val="418872680"/>
        <c:crosses val="autoZero"/>
        <c:crossBetween val="between"/>
      </c:valAx>
    </c:plotArea>
    <c:legend>
      <c:legendPos val="r"/>
      <c:legendEntry>
        <c:idx val="1"/>
        <c:delete val="1"/>
      </c:legendEntry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2019300</xdr:colOff>
      <xdr:row>0</xdr:row>
      <xdr:rowOff>47624</xdr:rowOff>
    </xdr:from>
    <xdr:to>
      <xdr:col>4</xdr:col>
      <xdr:colOff>2848079</xdr:colOff>
      <xdr:row>1</xdr:row>
      <xdr:rowOff>133349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7700" y="47624"/>
          <a:ext cx="828779" cy="866775"/>
        </a:xfrm>
        <a:prstGeom prst="rect">
          <a:avLst/>
        </a:prstGeom>
      </xdr:spPr>
    </xdr:pic>
    <xdr:clientData/>
  </xdr:twoCellAnchor>
  <xdr:twoCellAnchor>
    <xdr:from>
      <xdr:col>4</xdr:col>
      <xdr:colOff>1066800</xdr:colOff>
      <xdr:row>3</xdr:row>
      <xdr:rowOff>38100</xdr:rowOff>
    </xdr:from>
    <xdr:to>
      <xdr:col>8</xdr:col>
      <xdr:colOff>561975</xdr:colOff>
      <xdr:row>12</xdr:row>
      <xdr:rowOff>161926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962025</xdr:colOff>
      <xdr:row>15</xdr:row>
      <xdr:rowOff>176212</xdr:rowOff>
    </xdr:from>
    <xdr:to>
      <xdr:col>9</xdr:col>
      <xdr:colOff>190500</xdr:colOff>
      <xdr:row>30</xdr:row>
      <xdr:rowOff>61912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</xdr:colOff>
      <xdr:row>1</xdr:row>
      <xdr:rowOff>290512</xdr:rowOff>
    </xdr:from>
    <xdr:to>
      <xdr:col>18</xdr:col>
      <xdr:colOff>333375</xdr:colOff>
      <xdr:row>15</xdr:row>
      <xdr:rowOff>157162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571499</xdr:colOff>
      <xdr:row>2</xdr:row>
      <xdr:rowOff>133349</xdr:rowOff>
    </xdr:from>
    <xdr:to>
      <xdr:col>9</xdr:col>
      <xdr:colOff>571500</xdr:colOff>
      <xdr:row>16</xdr:row>
      <xdr:rowOff>138111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showGridLines="0" tabSelected="1" workbookViewId="0">
      <selection activeCell="F4" sqref="F4"/>
    </sheetView>
  </sheetViews>
  <sheetFormatPr defaultRowHeight="15" x14ac:dyDescent="0.25"/>
  <sheetData>
    <row r="1" spans="1:2" x14ac:dyDescent="0.25">
      <c r="A1" s="1">
        <v>1</v>
      </c>
      <c r="B1" t="s">
        <v>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showGridLines="0" workbookViewId="0">
      <selection activeCell="M11" sqref="M11"/>
    </sheetView>
  </sheetViews>
  <sheetFormatPr defaultRowHeight="15" x14ac:dyDescent="0.25"/>
  <cols>
    <col min="2" max="2" width="15.7109375" bestFit="1" customWidth="1"/>
    <col min="3" max="4" width="10.28515625" bestFit="1" customWidth="1"/>
    <col min="5" max="5" width="43.5703125" customWidth="1"/>
  </cols>
  <sheetData>
    <row r="1" spans="1:5" ht="61.5" customHeight="1" x14ac:dyDescent="0.25">
      <c r="A1" s="36" t="s">
        <v>0</v>
      </c>
      <c r="B1" s="36"/>
      <c r="C1" s="36"/>
      <c r="D1" s="36"/>
      <c r="E1" s="36"/>
    </row>
    <row r="2" spans="1:5" x14ac:dyDescent="0.25">
      <c r="A2" s="36"/>
      <c r="B2" s="36"/>
      <c r="C2" s="36"/>
      <c r="D2" s="36"/>
      <c r="E2" s="36"/>
    </row>
    <row r="3" spans="1:5" ht="31.5" x14ac:dyDescent="0.5">
      <c r="A3" s="3" t="s">
        <v>1</v>
      </c>
      <c r="B3" s="2"/>
      <c r="C3" s="2"/>
      <c r="D3" s="2"/>
      <c r="E3" s="2"/>
    </row>
    <row r="5" spans="1:5" x14ac:dyDescent="0.25">
      <c r="B5" s="4" t="s">
        <v>2</v>
      </c>
      <c r="C5" s="4" t="s">
        <v>3</v>
      </c>
      <c r="D5" s="5" t="s">
        <v>4</v>
      </c>
    </row>
    <row r="6" spans="1:5" x14ac:dyDescent="0.25">
      <c r="B6" s="7" t="s">
        <v>5</v>
      </c>
      <c r="C6" s="6">
        <v>500</v>
      </c>
      <c r="D6" s="8">
        <v>300</v>
      </c>
    </row>
    <row r="7" spans="1:5" x14ac:dyDescent="0.25">
      <c r="B7" s="9" t="s">
        <v>6</v>
      </c>
      <c r="C7" s="6">
        <v>1000</v>
      </c>
      <c r="D7" s="10">
        <v>750</v>
      </c>
    </row>
    <row r="8" spans="1:5" x14ac:dyDescent="0.25">
      <c r="B8" s="9" t="s">
        <v>7</v>
      </c>
      <c r="C8" s="6">
        <v>2500</v>
      </c>
      <c r="D8" s="10">
        <v>2300</v>
      </c>
    </row>
    <row r="9" spans="1:5" x14ac:dyDescent="0.25">
      <c r="B9" s="9" t="s">
        <v>8</v>
      </c>
      <c r="C9" s="11">
        <v>750</v>
      </c>
      <c r="D9" s="12">
        <v>750</v>
      </c>
    </row>
    <row r="10" spans="1:5" x14ac:dyDescent="0.25">
      <c r="B10" s="32" t="s">
        <v>9</v>
      </c>
      <c r="C10" s="33">
        <f>SUM(C6:C9)</f>
        <v>4750</v>
      </c>
      <c r="D10" s="33">
        <f>SUM(D6:D9)</f>
        <v>4100</v>
      </c>
    </row>
    <row r="12" spans="1:5" x14ac:dyDescent="0.25">
      <c r="B12" s="4" t="s">
        <v>10</v>
      </c>
      <c r="C12" s="4" t="s">
        <v>3</v>
      </c>
      <c r="D12" s="5" t="s">
        <v>4</v>
      </c>
    </row>
    <row r="13" spans="1:5" x14ac:dyDescent="0.25">
      <c r="B13" s="7" t="s">
        <v>11</v>
      </c>
      <c r="C13" s="6">
        <v>200</v>
      </c>
      <c r="D13" s="8">
        <v>300</v>
      </c>
    </row>
    <row r="14" spans="1:5" x14ac:dyDescent="0.25">
      <c r="B14" s="9" t="s">
        <v>12</v>
      </c>
      <c r="C14" s="6">
        <v>50</v>
      </c>
      <c r="D14" s="10">
        <v>50</v>
      </c>
    </row>
    <row r="15" spans="1:5" x14ac:dyDescent="0.25">
      <c r="B15" s="9" t="s">
        <v>13</v>
      </c>
      <c r="C15" s="6">
        <v>150</v>
      </c>
      <c r="D15" s="10">
        <v>150</v>
      </c>
    </row>
    <row r="16" spans="1:5" x14ac:dyDescent="0.25">
      <c r="B16" s="9" t="s">
        <v>25</v>
      </c>
      <c r="C16" s="6">
        <v>75</v>
      </c>
      <c r="D16" s="8">
        <v>75</v>
      </c>
    </row>
    <row r="17" spans="2:4" x14ac:dyDescent="0.25">
      <c r="B17" s="32" t="s">
        <v>9</v>
      </c>
      <c r="C17" s="33">
        <f>SUM(C13:C16)</f>
        <v>475</v>
      </c>
      <c r="D17" s="33">
        <f>SUM(D13:D16)</f>
        <v>575</v>
      </c>
    </row>
    <row r="19" spans="2:4" x14ac:dyDescent="0.25">
      <c r="B19" s="4" t="s">
        <v>30</v>
      </c>
      <c r="C19" s="4" t="s">
        <v>3</v>
      </c>
      <c r="D19" s="5" t="s">
        <v>4</v>
      </c>
    </row>
    <row r="20" spans="2:4" x14ac:dyDescent="0.25">
      <c r="B20" s="29" t="s">
        <v>31</v>
      </c>
      <c r="C20" s="30">
        <v>250</v>
      </c>
      <c r="D20" s="30">
        <v>250</v>
      </c>
    </row>
    <row r="21" spans="2:4" x14ac:dyDescent="0.25">
      <c r="B21" s="29" t="s">
        <v>32</v>
      </c>
      <c r="C21" s="30">
        <v>100</v>
      </c>
      <c r="D21" s="30">
        <v>150</v>
      </c>
    </row>
    <row r="22" spans="2:4" x14ac:dyDescent="0.25">
      <c r="B22" s="29" t="s">
        <v>14</v>
      </c>
      <c r="C22" s="30">
        <v>25</v>
      </c>
      <c r="D22" s="30">
        <v>50</v>
      </c>
    </row>
    <row r="23" spans="2:4" x14ac:dyDescent="0.25">
      <c r="B23" s="32" t="s">
        <v>9</v>
      </c>
      <c r="C23" s="34">
        <f>SUM(C20:C22)</f>
        <v>375</v>
      </c>
      <c r="D23" s="34">
        <f>SUM(D20:D22)</f>
        <v>450</v>
      </c>
    </row>
    <row r="25" spans="2:4" x14ac:dyDescent="0.25">
      <c r="B25" s="4" t="s">
        <v>26</v>
      </c>
      <c r="C25" s="4" t="s">
        <v>3</v>
      </c>
      <c r="D25" s="5" t="s">
        <v>4</v>
      </c>
    </row>
    <row r="26" spans="2:4" x14ac:dyDescent="0.25">
      <c r="B26" s="29" t="s">
        <v>27</v>
      </c>
      <c r="C26" s="30">
        <v>8.9999999999999993E-3</v>
      </c>
      <c r="D26" s="30">
        <v>8.9999999999999993E-3</v>
      </c>
    </row>
    <row r="27" spans="2:4" x14ac:dyDescent="0.25">
      <c r="B27" s="29" t="s">
        <v>28</v>
      </c>
      <c r="C27" s="30">
        <v>8.9999999999999993E-3</v>
      </c>
      <c r="D27" s="30">
        <v>8.9999999999999993E-3</v>
      </c>
    </row>
    <row r="28" spans="2:4" x14ac:dyDescent="0.25">
      <c r="B28" s="29" t="s">
        <v>29</v>
      </c>
      <c r="C28" s="30">
        <v>8.9999999999999993E-3</v>
      </c>
      <c r="D28" s="30">
        <v>8.9999999999999993E-3</v>
      </c>
    </row>
    <row r="29" spans="2:4" x14ac:dyDescent="0.25">
      <c r="B29" s="32" t="s">
        <v>9</v>
      </c>
      <c r="C29" s="34">
        <f>SUM(C26:C28)</f>
        <v>2.6999999999999996E-2</v>
      </c>
      <c r="D29" s="34">
        <f>SUM(D26:D28)</f>
        <v>2.6999999999999996E-2</v>
      </c>
    </row>
    <row r="31" spans="2:4" x14ac:dyDescent="0.25">
      <c r="B31" s="4" t="s">
        <v>33</v>
      </c>
      <c r="C31" s="4" t="s">
        <v>3</v>
      </c>
      <c r="D31" s="5" t="s">
        <v>4</v>
      </c>
    </row>
    <row r="32" spans="2:4" x14ac:dyDescent="0.25">
      <c r="B32" s="29" t="s">
        <v>34</v>
      </c>
      <c r="C32" s="30">
        <v>600</v>
      </c>
      <c r="D32" s="30">
        <v>1000</v>
      </c>
    </row>
    <row r="33" spans="2:4" x14ac:dyDescent="0.25">
      <c r="B33" s="29" t="s">
        <v>35</v>
      </c>
      <c r="C33" s="30">
        <v>3000</v>
      </c>
      <c r="D33" s="30">
        <v>3000</v>
      </c>
    </row>
    <row r="34" spans="2:4" x14ac:dyDescent="0.25">
      <c r="B34" s="29" t="s">
        <v>36</v>
      </c>
      <c r="C34" s="30">
        <v>500</v>
      </c>
      <c r="D34" s="30">
        <v>650</v>
      </c>
    </row>
    <row r="35" spans="2:4" x14ac:dyDescent="0.25">
      <c r="B35" s="31" t="s">
        <v>37</v>
      </c>
      <c r="C35" s="35">
        <v>300</v>
      </c>
      <c r="D35" s="35">
        <v>500</v>
      </c>
    </row>
    <row r="36" spans="2:4" x14ac:dyDescent="0.25">
      <c r="B36" s="32" t="s">
        <v>9</v>
      </c>
      <c r="C36" s="34">
        <f>SUM(C32:C35)</f>
        <v>4400</v>
      </c>
      <c r="D36" s="34">
        <f>SUM(D32:D35)</f>
        <v>5150</v>
      </c>
    </row>
    <row r="38" spans="2:4" x14ac:dyDescent="0.25">
      <c r="B38" s="4" t="s">
        <v>42</v>
      </c>
      <c r="C38" s="4" t="s">
        <v>3</v>
      </c>
      <c r="D38" s="5" t="s">
        <v>4</v>
      </c>
    </row>
    <row r="39" spans="2:4" x14ac:dyDescent="0.25">
      <c r="B39" s="29" t="s">
        <v>38</v>
      </c>
      <c r="C39" s="30">
        <v>600</v>
      </c>
      <c r="D39" s="30">
        <v>1000</v>
      </c>
    </row>
    <row r="40" spans="2:4" x14ac:dyDescent="0.25">
      <c r="B40" s="29" t="s">
        <v>39</v>
      </c>
      <c r="C40" s="30">
        <v>3000</v>
      </c>
      <c r="D40" s="30">
        <v>3000</v>
      </c>
    </row>
    <row r="41" spans="2:4" x14ac:dyDescent="0.25">
      <c r="B41" s="29" t="s">
        <v>40</v>
      </c>
      <c r="C41" s="30">
        <v>500</v>
      </c>
      <c r="D41" s="30">
        <v>650</v>
      </c>
    </row>
    <row r="42" spans="2:4" x14ac:dyDescent="0.25">
      <c r="B42" s="31" t="s">
        <v>41</v>
      </c>
      <c r="C42" s="30">
        <v>300</v>
      </c>
      <c r="D42" s="30">
        <v>500</v>
      </c>
    </row>
    <row r="43" spans="2:4" x14ac:dyDescent="0.25">
      <c r="B43" s="31" t="s">
        <v>43</v>
      </c>
      <c r="C43" s="30">
        <v>600</v>
      </c>
      <c r="D43" s="30">
        <v>1000</v>
      </c>
    </row>
    <row r="44" spans="2:4" x14ac:dyDescent="0.25">
      <c r="B44" s="31" t="s">
        <v>44</v>
      </c>
      <c r="C44" s="30">
        <v>3000</v>
      </c>
      <c r="D44" s="30">
        <v>3000</v>
      </c>
    </row>
    <row r="45" spans="2:4" x14ac:dyDescent="0.25">
      <c r="B45" s="31" t="s">
        <v>45</v>
      </c>
      <c r="C45" s="30">
        <v>500</v>
      </c>
      <c r="D45" s="30">
        <v>650</v>
      </c>
    </row>
    <row r="46" spans="2:4" x14ac:dyDescent="0.25">
      <c r="B46" s="31" t="s">
        <v>46</v>
      </c>
      <c r="C46" s="30">
        <v>300</v>
      </c>
      <c r="D46" s="30">
        <v>500</v>
      </c>
    </row>
    <row r="47" spans="2:4" x14ac:dyDescent="0.25">
      <c r="B47" s="31" t="s">
        <v>47</v>
      </c>
      <c r="C47" s="30">
        <v>250</v>
      </c>
      <c r="D47" s="30">
        <v>250</v>
      </c>
    </row>
    <row r="48" spans="2:4" x14ac:dyDescent="0.25">
      <c r="B48" s="31" t="s">
        <v>48</v>
      </c>
      <c r="C48" s="30">
        <v>100</v>
      </c>
      <c r="D48" s="30">
        <v>150</v>
      </c>
    </row>
    <row r="49" spans="2:4" x14ac:dyDescent="0.25">
      <c r="B49" s="31" t="s">
        <v>49</v>
      </c>
      <c r="C49" s="30">
        <v>25</v>
      </c>
      <c r="D49" s="30">
        <v>50</v>
      </c>
    </row>
    <row r="50" spans="2:4" x14ac:dyDescent="0.25">
      <c r="B50" s="31" t="s">
        <v>50</v>
      </c>
      <c r="C50" s="30">
        <v>25</v>
      </c>
      <c r="D50" s="30">
        <v>50</v>
      </c>
    </row>
    <row r="51" spans="2:4" x14ac:dyDescent="0.25">
      <c r="B51" s="31"/>
      <c r="C51" s="30"/>
      <c r="D51" s="30"/>
    </row>
    <row r="52" spans="2:4" x14ac:dyDescent="0.25">
      <c r="B52" s="32" t="s">
        <v>9</v>
      </c>
      <c r="C52" s="34">
        <f>SUM(C39:C50)</f>
        <v>9200</v>
      </c>
      <c r="D52" s="34">
        <f>SUM(D39:D50)</f>
        <v>10800</v>
      </c>
    </row>
  </sheetData>
  <mergeCells count="1">
    <mergeCell ref="A1:E2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showGridLines="0" workbookViewId="0">
      <selection activeCell="D28" sqref="D28"/>
    </sheetView>
  </sheetViews>
  <sheetFormatPr defaultRowHeight="15" x14ac:dyDescent="0.25"/>
  <cols>
    <col min="1" max="3" width="9.140625" customWidth="1"/>
    <col min="4" max="4" width="10.85546875" bestFit="1" customWidth="1"/>
    <col min="5" max="6" width="9.140625" customWidth="1"/>
    <col min="7" max="7" width="13" customWidth="1"/>
    <col min="8" max="8" width="14.140625" customWidth="1"/>
  </cols>
  <sheetData>
    <row r="1" spans="1:8" ht="61.5" x14ac:dyDescent="0.9">
      <c r="A1" s="37" t="s">
        <v>15</v>
      </c>
      <c r="B1" s="37"/>
      <c r="C1" s="37"/>
      <c r="D1" s="37"/>
      <c r="E1" s="37"/>
      <c r="F1" s="37"/>
    </row>
    <row r="2" spans="1:8" ht="31.5" x14ac:dyDescent="0.5">
      <c r="A2" s="3" t="s">
        <v>20</v>
      </c>
      <c r="B2" s="3"/>
      <c r="C2" s="3"/>
      <c r="D2" s="3"/>
      <c r="E2" s="3"/>
      <c r="F2" s="3"/>
    </row>
    <row r="4" spans="1:8" x14ac:dyDescent="0.25">
      <c r="A4" s="22" t="s">
        <v>21</v>
      </c>
      <c r="B4" s="22"/>
      <c r="C4" s="22"/>
      <c r="D4" s="22"/>
      <c r="E4" s="22"/>
      <c r="F4" s="22"/>
      <c r="G4" s="22" t="s">
        <v>3</v>
      </c>
      <c r="H4" s="23" t="s">
        <v>4</v>
      </c>
    </row>
    <row r="5" spans="1:8" x14ac:dyDescent="0.25">
      <c r="A5" s="20" t="s">
        <v>3</v>
      </c>
      <c r="B5" s="24" t="s">
        <v>4</v>
      </c>
    </row>
    <row r="6" spans="1:8" x14ac:dyDescent="0.25">
      <c r="A6" s="25">
        <v>500</v>
      </c>
      <c r="B6" s="25">
        <v>200</v>
      </c>
      <c r="D6" s="26" t="s">
        <v>22</v>
      </c>
      <c r="E6" s="27">
        <v>175</v>
      </c>
      <c r="F6" s="27"/>
      <c r="G6" s="27">
        <v>8750</v>
      </c>
      <c r="H6" s="27">
        <v>3500</v>
      </c>
    </row>
    <row r="7" spans="1:8" x14ac:dyDescent="0.25">
      <c r="A7" s="25">
        <v>0</v>
      </c>
      <c r="B7" s="25">
        <v>0</v>
      </c>
      <c r="D7" t="s">
        <v>23</v>
      </c>
      <c r="E7" s="27">
        <v>1</v>
      </c>
      <c r="F7" s="27"/>
      <c r="G7" s="27">
        <v>1</v>
      </c>
      <c r="H7" s="27">
        <v>1</v>
      </c>
    </row>
    <row r="8" spans="1:8" x14ac:dyDescent="0.25">
      <c r="A8" s="25">
        <v>0</v>
      </c>
      <c r="B8" s="25">
        <v>0</v>
      </c>
      <c r="D8" t="s">
        <v>24</v>
      </c>
      <c r="E8" s="27">
        <v>1</v>
      </c>
      <c r="F8" s="27"/>
      <c r="G8" s="27">
        <v>1</v>
      </c>
      <c r="H8" s="27">
        <v>1</v>
      </c>
    </row>
    <row r="9" spans="1:8" x14ac:dyDescent="0.25">
      <c r="G9" s="28">
        <f>SUM(G6:G8)</f>
        <v>8752</v>
      </c>
      <c r="H9" s="28">
        <f>SUM(H6:H8)</f>
        <v>3502</v>
      </c>
    </row>
  </sheetData>
  <mergeCells count="1">
    <mergeCell ref="A1:F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GridLines="0" workbookViewId="0">
      <selection activeCell="C22" sqref="C22"/>
    </sheetView>
  </sheetViews>
  <sheetFormatPr defaultRowHeight="15" x14ac:dyDescent="0.25"/>
  <cols>
    <col min="3" max="4" width="21.28515625" bestFit="1" customWidth="1"/>
    <col min="6" max="6" width="34.85546875" customWidth="1"/>
  </cols>
  <sheetData>
    <row r="1" spans="1:6" ht="61.5" x14ac:dyDescent="0.9">
      <c r="A1" s="37" t="s">
        <v>15</v>
      </c>
      <c r="B1" s="37"/>
      <c r="C1" s="37"/>
      <c r="D1" s="37"/>
      <c r="E1" s="37"/>
      <c r="F1" s="37"/>
    </row>
    <row r="2" spans="1:6" ht="31.5" x14ac:dyDescent="0.5">
      <c r="A2" s="3" t="s">
        <v>16</v>
      </c>
      <c r="B2" s="3"/>
      <c r="C2" s="3"/>
      <c r="D2" s="3"/>
      <c r="E2" s="3"/>
      <c r="F2" s="3"/>
    </row>
    <row r="4" spans="1:6" x14ac:dyDescent="0.25">
      <c r="A4" s="13"/>
      <c r="B4" s="13"/>
      <c r="C4" s="13" t="s">
        <v>3</v>
      </c>
      <c r="D4" s="14" t="s">
        <v>4</v>
      </c>
    </row>
    <row r="5" spans="1:6" x14ac:dyDescent="0.25">
      <c r="A5" s="16" t="s">
        <v>17</v>
      </c>
      <c r="B5" s="15"/>
      <c r="C5" s="19">
        <v>183250</v>
      </c>
      <c r="D5" s="19">
        <v>134510</v>
      </c>
    </row>
    <row r="6" spans="1:6" x14ac:dyDescent="0.25">
      <c r="A6" s="17" t="s">
        <v>18</v>
      </c>
      <c r="B6" s="18"/>
      <c r="C6" s="19">
        <v>16850</v>
      </c>
      <c r="D6" s="19">
        <v>16425</v>
      </c>
    </row>
    <row r="8" spans="1:6" x14ac:dyDescent="0.25">
      <c r="A8" s="13" t="s">
        <v>19</v>
      </c>
      <c r="B8" s="13"/>
      <c r="C8" s="13"/>
      <c r="D8" s="14"/>
    </row>
    <row r="9" spans="1:6" ht="23.25" x14ac:dyDescent="0.35">
      <c r="C9" s="21">
        <f>C5-C6</f>
        <v>166400</v>
      </c>
      <c r="D9" s="21">
        <f>D5-D6</f>
        <v>118085</v>
      </c>
    </row>
  </sheetData>
  <mergeCells count="1">
    <mergeCell ref="A1:F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Task</vt:lpstr>
      <vt:lpstr>Expenses</vt:lpstr>
      <vt:lpstr>Income</vt:lpstr>
      <vt:lpstr>Profit-Loss Summary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active2016</dc:creator>
  <cp:lastModifiedBy>Anjana-Active</cp:lastModifiedBy>
  <dcterms:created xsi:type="dcterms:W3CDTF">2016-11-19T09:55:29Z</dcterms:created>
  <dcterms:modified xsi:type="dcterms:W3CDTF">2018-03-17T04:59:13Z</dcterms:modified>
</cp:coreProperties>
</file>