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S_Excel\SESSION 3\"/>
    </mc:Choice>
  </mc:AlternateContent>
  <xr:revisionPtr revIDLastSave="0" documentId="13_ncr:1_{CA997779-89CD-4DB0-BD3D-B4823E9FEA87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VLOOKUP" sheetId="1" r:id="rId1"/>
    <sheet name="EX1" sheetId="2" r:id="rId2"/>
    <sheet name="EX2" sheetId="3" r:id="rId3"/>
    <sheet name="EX3" sheetId="4" r:id="rId4"/>
    <sheet name="Vlookup_1" sheetId="5" r:id="rId5"/>
  </sheets>
  <externalReferences>
    <externalReference r:id="rId6"/>
  </externalReferences>
  <definedNames>
    <definedName name="_xlnm._FilterDatabase" localSheetId="1" hidden="1">'EX1'!$G$6:$M$33</definedName>
    <definedName name="total">[1]!Table1[Total]</definedName>
  </definedNames>
  <calcPr calcId="181029"/>
</workbook>
</file>

<file path=xl/calcChain.xml><?xml version="1.0" encoding="utf-8"?>
<calcChain xmlns="http://schemas.openxmlformats.org/spreadsheetml/2006/main">
  <c r="C18" i="2" l="1"/>
  <c r="C10" i="2"/>
  <c r="C11" i="5"/>
  <c r="D5" i="4" l="1"/>
  <c r="K3" i="4"/>
  <c r="L3" i="4" s="1"/>
  <c r="F13" i="1" l="1"/>
  <c r="E237" i="3" l="1"/>
  <c r="M7" i="2" l="1"/>
  <c r="M8" i="2"/>
  <c r="M9" i="2"/>
  <c r="M10" i="2"/>
  <c r="M11" i="2"/>
  <c r="M12" i="2"/>
  <c r="M13" i="2"/>
  <c r="D18" i="2" s="1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</calcChain>
</file>

<file path=xl/sharedStrings.xml><?xml version="1.0" encoding="utf-8"?>
<sst xmlns="http://schemas.openxmlformats.org/spreadsheetml/2006/main" count="702" uniqueCount="315">
  <si>
    <t>BAN </t>
  </si>
  <si>
    <t>Raqibul Hasan </t>
  </si>
  <si>
    <t>SA </t>
  </si>
  <si>
    <t>R. McLaren </t>
  </si>
  <si>
    <t>WI </t>
  </si>
  <si>
    <t>D.J.G. Sammy </t>
  </si>
  <si>
    <t>NZ </t>
  </si>
  <si>
    <t>D.R. Tuffey </t>
  </si>
  <si>
    <t>AUS </t>
  </si>
  <si>
    <t>S.P.D. Smith </t>
  </si>
  <si>
    <t>B.J. Watling </t>
  </si>
  <si>
    <t>Imrul Kayes </t>
  </si>
  <si>
    <t>A.N. Petersen </t>
  </si>
  <si>
    <t>Aftab Ahmed </t>
  </si>
  <si>
    <t>N.M. Hauritz </t>
  </si>
  <si>
    <t>IND </t>
  </si>
  <si>
    <t>K.K.D. Karthik </t>
  </si>
  <si>
    <t>C.A. Pujara </t>
  </si>
  <si>
    <t>O. Phillips </t>
  </si>
  <si>
    <t>PAK </t>
  </si>
  <si>
    <t>Khurram Manzoor </t>
  </si>
  <si>
    <t>M.G. Johnson </t>
  </si>
  <si>
    <t>M.S. Sinclair </t>
  </si>
  <si>
    <t>ENG </t>
  </si>
  <si>
    <t>R.S. Bopara </t>
  </si>
  <si>
    <t>A. Barath </t>
  </si>
  <si>
    <t>Fawad Alam </t>
  </si>
  <si>
    <t>J.P. Duminy </t>
  </si>
  <si>
    <t>G.P. Swann </t>
  </si>
  <si>
    <t>SL </t>
  </si>
  <si>
    <t>C.K. Kapugedera </t>
  </si>
  <si>
    <t>Yasir Hameed </t>
  </si>
  <si>
    <t>Mohammad Ashraful </t>
  </si>
  <si>
    <t>D.R. Flynn </t>
  </si>
  <si>
    <t>D.S. Smith </t>
  </si>
  <si>
    <t>E.J.G. Morgan </t>
  </si>
  <si>
    <t>Faisal Iqbal </t>
  </si>
  <si>
    <t>T.M. Dowlin </t>
  </si>
  <si>
    <t>A.D. Mathews </t>
  </si>
  <si>
    <t>D. Ramdin </t>
  </si>
  <si>
    <t>D.E. Bernard </t>
  </si>
  <si>
    <t>B.S.M. Warnapura </t>
  </si>
  <si>
    <t>T.G McIntosh </t>
  </si>
  <si>
    <t>N. Deonarine </t>
  </si>
  <si>
    <t>T.D. Paine </t>
  </si>
  <si>
    <t>Shahriar Nafees </t>
  </si>
  <si>
    <t>Zulqarnain Haider </t>
  </si>
  <si>
    <t>H.A.P.W. Jayawardena </t>
  </si>
  <si>
    <t>Azhar Ali </t>
  </si>
  <si>
    <t>Mahmudullah </t>
  </si>
  <si>
    <t>Yuvraj Singh </t>
  </si>
  <si>
    <t>S. Raina </t>
  </si>
  <si>
    <t>M.J. Vijay </t>
  </si>
  <si>
    <t>M.J. Guptill </t>
  </si>
  <si>
    <t>Misbah-ul-Haq </t>
  </si>
  <si>
    <t>Shoaib Malik </t>
  </si>
  <si>
    <t>N.T. Paranavithana </t>
  </si>
  <si>
    <t>Kamran Akmal </t>
  </si>
  <si>
    <t>J.D.P. Oram </t>
  </si>
  <si>
    <t>Junaid Siddique </t>
  </si>
  <si>
    <t>S.C.J. Broad </t>
  </si>
  <si>
    <t>B.P. Nash </t>
  </si>
  <si>
    <t>Mushfiqur Rahim </t>
  </si>
  <si>
    <t>M.J. North </t>
  </si>
  <si>
    <t>Shakib Al Hasan </t>
  </si>
  <si>
    <t>D.J.J. Bravo </t>
  </si>
  <si>
    <t>Imran Farhat </t>
  </si>
  <si>
    <t>P.J. Hughes </t>
  </si>
  <si>
    <t>J.D. Ryder </t>
  </si>
  <si>
    <t>M.V. Boucher </t>
  </si>
  <si>
    <t>B.J. Haddin </t>
  </si>
  <si>
    <t>Salman Butt </t>
  </si>
  <si>
    <t>M.S. Dhoni </t>
  </si>
  <si>
    <t>Umar Akmal </t>
  </si>
  <si>
    <t>B.B. McCullum </t>
  </si>
  <si>
    <t>M.J. Prior </t>
  </si>
  <si>
    <t>P.D. Collingwood </t>
  </si>
  <si>
    <t>M.E.K. Hussey </t>
  </si>
  <si>
    <t>A.N. Cook </t>
  </si>
  <si>
    <t>A.G. Prince </t>
  </si>
  <si>
    <t>R.R. Sarwan </t>
  </si>
  <si>
    <t>I.R. Bell </t>
  </si>
  <si>
    <t>A.J. Strauss </t>
  </si>
  <si>
    <t>D.L. Vettori </t>
  </si>
  <si>
    <t>T.M. Dilshan </t>
  </si>
  <si>
    <t>S.R. Watson </t>
  </si>
  <si>
    <t>K.P. Pietersen </t>
  </si>
  <si>
    <t>R. Dravid </t>
  </si>
  <si>
    <t>C.H. Gayle </t>
  </si>
  <si>
    <t>Tamim Iqbal </t>
  </si>
  <si>
    <t>Younus Khan </t>
  </si>
  <si>
    <t>Mohammad Yousuf </t>
  </si>
  <si>
    <t>G. Gambhir </t>
  </si>
  <si>
    <t>R.T. Ponting </t>
  </si>
  <si>
    <t>I.J.L. Trott </t>
  </si>
  <si>
    <t>S.M. Katich </t>
  </si>
  <si>
    <t>M.J. Clarke </t>
  </si>
  <si>
    <t>H.M. Amla </t>
  </si>
  <si>
    <t>T.T. Samaraweera </t>
  </si>
  <si>
    <t>A.B. de Villiers </t>
  </si>
  <si>
    <t>Bangladesh</t>
  </si>
  <si>
    <t>R.L. Taylor </t>
  </si>
  <si>
    <t>Pakistan</t>
  </si>
  <si>
    <t>V.V.S. Laxman </t>
  </si>
  <si>
    <t>England</t>
  </si>
  <si>
    <t>G.C. Smith </t>
  </si>
  <si>
    <t>Australia</t>
  </si>
  <si>
    <t>J.H. Kallis </t>
  </si>
  <si>
    <t>New Zealand</t>
  </si>
  <si>
    <t>D.P.M.D. Jayawardena </t>
  </si>
  <si>
    <t>South Africa</t>
  </si>
  <si>
    <t>S. Chanderpaul </t>
  </si>
  <si>
    <t>West Indies</t>
  </si>
  <si>
    <t>V. Sehwag </t>
  </si>
  <si>
    <t>Sri Lanka</t>
  </si>
  <si>
    <t>K.C. Sangakkara </t>
  </si>
  <si>
    <t>India</t>
  </si>
  <si>
    <t>S.R. Tendulkar </t>
  </si>
  <si>
    <t>Nations</t>
  </si>
  <si>
    <t>N.Code</t>
  </si>
  <si>
    <t>Name</t>
  </si>
  <si>
    <t>Ratings</t>
  </si>
  <si>
    <t>ID</t>
  </si>
  <si>
    <t>Test Cricket - Top 100 Batsman (Nov - 2010)</t>
  </si>
  <si>
    <t>1. Based on N.Code retrieve Nations</t>
  </si>
  <si>
    <t>VLOOKUP(lookup_value,table_array,col_index_num,range_lookup)</t>
  </si>
  <si>
    <t>V‐lookup is a function that searches for a value (lookup value) in the leftmost column of a given database (table array) and returns a value in the same row from a column you specify.</t>
  </si>
  <si>
    <t>In such scenarios, depending on the source database, we may use one of the following lookup functions.</t>
  </si>
  <si>
    <t>Sometimes, we need to search for a value in a database based on a lookup value. For example, given Employee Id, How to find the corresponding salary of the employee?</t>
  </si>
  <si>
    <t>Dept 5</t>
  </si>
  <si>
    <t>DE</t>
  </si>
  <si>
    <t>Dept 3</t>
  </si>
  <si>
    <t>DB</t>
  </si>
  <si>
    <t>Dept 1</t>
  </si>
  <si>
    <t>AC</t>
  </si>
  <si>
    <t>AB</t>
  </si>
  <si>
    <t>Dept 2</t>
  </si>
  <si>
    <t>RT</t>
  </si>
  <si>
    <t>Dept 4</t>
  </si>
  <si>
    <t>Total Value</t>
  </si>
  <si>
    <t>Department</t>
  </si>
  <si>
    <t>Part Number</t>
  </si>
  <si>
    <t>Quantity</t>
  </si>
  <si>
    <t>Cost</t>
  </si>
  <si>
    <t>Type</t>
  </si>
  <si>
    <t>S.No</t>
  </si>
  <si>
    <t>2. Based on Part Number retreive Departement &amp; Total Values</t>
  </si>
  <si>
    <t>Lookup Functions</t>
  </si>
  <si>
    <t>Vlookup</t>
  </si>
  <si>
    <t>Exercise</t>
  </si>
  <si>
    <t>Using the vlookup() function, pull in the Account Names from the Chart of Accounts</t>
  </si>
  <si>
    <t>TransDate</t>
  </si>
  <si>
    <t>AcctNum</t>
  </si>
  <si>
    <t>AcctName</t>
  </si>
  <si>
    <t>Amount</t>
  </si>
  <si>
    <t>M001</t>
  </si>
  <si>
    <t>Chart of Accounts</t>
  </si>
  <si>
    <t>M002</t>
  </si>
  <si>
    <t>M003</t>
  </si>
  <si>
    <t>M004</t>
  </si>
  <si>
    <t>Payroll: Salaries</t>
  </si>
  <si>
    <t>M005</t>
  </si>
  <si>
    <t>Payroll: Wages</t>
  </si>
  <si>
    <t>M006</t>
  </si>
  <si>
    <t>Payroll: Overtime</t>
  </si>
  <si>
    <t>M007</t>
  </si>
  <si>
    <t>Payroll: EE Taxes</t>
  </si>
  <si>
    <t>M008</t>
  </si>
  <si>
    <t>Payroll: ER Taxes</t>
  </si>
  <si>
    <t>M009</t>
  </si>
  <si>
    <t>Payroll: 401k Match</t>
  </si>
  <si>
    <t>M010</t>
  </si>
  <si>
    <t>Payroll: Other</t>
  </si>
  <si>
    <t>M011</t>
  </si>
  <si>
    <t>Supplies</t>
  </si>
  <si>
    <t>M012</t>
  </si>
  <si>
    <t>Travel: Meals</t>
  </si>
  <si>
    <t>M013</t>
  </si>
  <si>
    <t>Travel: Entertainment</t>
  </si>
  <si>
    <t>M014</t>
  </si>
  <si>
    <t>Travel: Air</t>
  </si>
  <si>
    <t>M015</t>
  </si>
  <si>
    <t>Travel: Boarding</t>
  </si>
  <si>
    <t>M016</t>
  </si>
  <si>
    <t>Travel: Ground Trans</t>
  </si>
  <si>
    <t>M017</t>
  </si>
  <si>
    <t>Travel: Other</t>
  </si>
  <si>
    <t>M018</t>
  </si>
  <si>
    <t>Marketing Materials</t>
  </si>
  <si>
    <t>M019</t>
  </si>
  <si>
    <t>Marketing Trade Show</t>
  </si>
  <si>
    <t>M020</t>
  </si>
  <si>
    <t>Marketing Demos</t>
  </si>
  <si>
    <t>M021</t>
  </si>
  <si>
    <t>Advertising Print</t>
  </si>
  <si>
    <t>M022</t>
  </si>
  <si>
    <t>Advertising Radio</t>
  </si>
  <si>
    <t>M023</t>
  </si>
  <si>
    <t>Advertising TV</t>
  </si>
  <si>
    <t>M024</t>
  </si>
  <si>
    <t>Advertising Internet Ads</t>
  </si>
  <si>
    <t>M025</t>
  </si>
  <si>
    <t>Advertising Direct Mail</t>
  </si>
  <si>
    <t>M026</t>
  </si>
  <si>
    <t>Other expenses</t>
  </si>
  <si>
    <t>M027</t>
  </si>
  <si>
    <t>Misc expenses</t>
  </si>
  <si>
    <t>M028</t>
  </si>
  <si>
    <t>Contributions</t>
  </si>
  <si>
    <t>M029</t>
  </si>
  <si>
    <t>Donations</t>
  </si>
  <si>
    <t>Rent expense</t>
  </si>
  <si>
    <t>Auto expense</t>
  </si>
  <si>
    <t>Depreciation expense</t>
  </si>
  <si>
    <t>Retreive the data on the basis of company name</t>
  </si>
  <si>
    <t>ID #</t>
  </si>
  <si>
    <t>Company Name</t>
  </si>
  <si>
    <t>Acme, inc.</t>
  </si>
  <si>
    <t>Widget Corp</t>
  </si>
  <si>
    <t>123 Warehousing</t>
  </si>
  <si>
    <t>ABC Telecom</t>
  </si>
  <si>
    <t>Demo Company</t>
  </si>
  <si>
    <t>Blammo</t>
  </si>
  <si>
    <t>Smith and Co.</t>
  </si>
  <si>
    <t>Bluth Company</t>
  </si>
  <si>
    <t>Foo Bars</t>
  </si>
  <si>
    <t>Carrys Candles</t>
  </si>
  <si>
    <t>Cogswell Cogs</t>
  </si>
  <si>
    <t>Fake Brothers</t>
  </si>
  <si>
    <t>QWERTY Logistics</t>
  </si>
  <si>
    <t>Demo, inc.</t>
  </si>
  <si>
    <t>Sample Company</t>
  </si>
  <si>
    <t>Sample, inc</t>
  </si>
  <si>
    <t>Acme Corp</t>
  </si>
  <si>
    <t>Allied Biscuit</t>
  </si>
  <si>
    <t>Ankh-Sto Associates</t>
  </si>
  <si>
    <t>Extensive Enterprise</t>
  </si>
  <si>
    <t>Galaxy Corp</t>
  </si>
  <si>
    <t>Globo-Chem</t>
  </si>
  <si>
    <t>Mr. Sparkle</t>
  </si>
  <si>
    <t>Globex Corporation</t>
  </si>
  <si>
    <t>LexCorp</t>
  </si>
  <si>
    <t>LuthorCorp</t>
  </si>
  <si>
    <t>North Central Positronics</t>
  </si>
  <si>
    <t>Omni Consimer Products</t>
  </si>
  <si>
    <t>Praxis Corporation</t>
  </si>
  <si>
    <t>Sombra Corporation</t>
  </si>
  <si>
    <t>Sto Plains Holdings</t>
  </si>
  <si>
    <t>Tessier-Ashpool</t>
  </si>
  <si>
    <t>Wayne Enterprises</t>
  </si>
  <si>
    <t>Wentworth Industries</t>
  </si>
  <si>
    <t>ZiffCorp</t>
  </si>
  <si>
    <t>Strickland Propane</t>
  </si>
  <si>
    <t>Thatherton Fuels</t>
  </si>
  <si>
    <t>Three Waters</t>
  </si>
  <si>
    <t>Water and Power</t>
  </si>
  <si>
    <t>Western Gas &amp; Electric</t>
  </si>
  <si>
    <t>Mammoth Pictures</t>
  </si>
  <si>
    <t>Mooby Corp</t>
  </si>
  <si>
    <t>Gringotts</t>
  </si>
  <si>
    <t>Thrift Bank</t>
  </si>
  <si>
    <t>Flowers By Irene</t>
  </si>
  <si>
    <t>The Legitimate Businessmens Club</t>
  </si>
  <si>
    <t>Osato Chemicals</t>
  </si>
  <si>
    <t>Transworld Consortium</t>
  </si>
  <si>
    <t>Universal Export</t>
  </si>
  <si>
    <t>United Fried Chicken</t>
  </si>
  <si>
    <t>Virtucon</t>
  </si>
  <si>
    <t>Kumatsu Motors</t>
  </si>
  <si>
    <t>Keedsler Motors</t>
  </si>
  <si>
    <t>Powell Motors</t>
  </si>
  <si>
    <t>Industrial Automation</t>
  </si>
  <si>
    <t>Sirius Cybernetics Corporation</t>
  </si>
  <si>
    <t>U.S. Robotics and Mechanical Men</t>
  </si>
  <si>
    <t>Colonial Movers</t>
  </si>
  <si>
    <t>Corellian Engineering Corporation</t>
  </si>
  <si>
    <t>Incom Corporation</t>
  </si>
  <si>
    <t>General Products</t>
  </si>
  <si>
    <t>Leeding Engines Ltd.</t>
  </si>
  <si>
    <t>Input, Inc.</t>
  </si>
  <si>
    <t>Mainway Toys</t>
  </si>
  <si>
    <t>Videlectrix</t>
  </si>
  <si>
    <t>Zevo Toys</t>
  </si>
  <si>
    <t>Ajax</t>
  </si>
  <si>
    <t>Axis Chemical Co.</t>
  </si>
  <si>
    <t>Barrytron</t>
  </si>
  <si>
    <t>Spacely Sprockets</t>
  </si>
  <si>
    <t>General Forge and Foundry</t>
  </si>
  <si>
    <t>Duff Brewing Company</t>
  </si>
  <si>
    <t>Dunder Mifflin</t>
  </si>
  <si>
    <t>General Services Corporation</t>
  </si>
  <si>
    <t>Monarch Playing Card Co.</t>
  </si>
  <si>
    <t>Krustyco</t>
  </si>
  <si>
    <t>Initech</t>
  </si>
  <si>
    <t>Roboto Industries</t>
  </si>
  <si>
    <t>Primatech</t>
  </si>
  <si>
    <t>Sonky Rubber Goods</t>
  </si>
  <si>
    <t>St. Anky Beer</t>
  </si>
  <si>
    <t>Sales</t>
  </si>
  <si>
    <t>Sales Slab</t>
  </si>
  <si>
    <t>Category</t>
  </si>
  <si>
    <t>Fair</t>
  </si>
  <si>
    <t>OK</t>
  </si>
  <si>
    <t>Good</t>
  </si>
  <si>
    <t>Excellent</t>
  </si>
  <si>
    <t>Commission Paid</t>
  </si>
  <si>
    <t>Sales Done</t>
  </si>
  <si>
    <t>Commission Received</t>
  </si>
  <si>
    <t>&gt;30000</t>
  </si>
  <si>
    <t>Awsome</t>
  </si>
  <si>
    <t>Sales and Commission Slab</t>
  </si>
  <si>
    <t>&lt;4999</t>
  </si>
  <si>
    <t>5000-20000</t>
  </si>
  <si>
    <t>20000-30000</t>
  </si>
  <si>
    <t>30000-50000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</si>
</sst>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 tint="0.2499465926084170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color theme="4" tint="-0.249977111117893"/>
      <name val="Cambria"/>
      <family val="2"/>
      <scheme val="major"/>
    </font>
    <font>
      <sz val="12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8"/>
      <color theme="8" tint="-0.499984740745262"/>
      <name val="Agency FB"/>
      <family val="2"/>
    </font>
    <font>
      <sz val="11"/>
      <color indexed="8"/>
      <name val="Calibri"/>
      <family val="2"/>
    </font>
    <font>
      <sz val="10"/>
      <color theme="1" tint="0.34998626667073579"/>
      <name val="Cambria"/>
      <family val="2"/>
      <scheme val="major"/>
    </font>
    <font>
      <sz val="10"/>
      <name val="Calibri"/>
      <family val="2"/>
      <scheme val="minor"/>
    </font>
    <font>
      <sz val="24"/>
      <color theme="4"/>
      <name val="Cambria"/>
      <family val="2"/>
      <scheme val="major"/>
    </font>
    <font>
      <sz val="10"/>
      <name val="Calibri"/>
      <family val="2"/>
    </font>
    <font>
      <sz val="10"/>
      <color theme="1" tint="0.24994659260841701"/>
      <name val="Cambria"/>
      <family val="2"/>
      <scheme val="major"/>
    </font>
    <font>
      <b/>
      <sz val="10"/>
      <color theme="6"/>
      <name val="Cambria"/>
      <family val="2"/>
      <scheme val="major"/>
    </font>
    <font>
      <sz val="12"/>
      <color theme="9" tint="-0.249977111117893"/>
      <name val="High Tower Text"/>
      <family val="1"/>
    </font>
    <font>
      <sz val="24"/>
      <color theme="8" tint="-0.249977111117893"/>
      <name val="High Tower Text"/>
      <family val="1"/>
    </font>
    <font>
      <b/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4"/>
      <name val="Calibri"/>
      <family val="2"/>
    </font>
    <font>
      <b/>
      <u/>
      <sz val="11"/>
      <color indexed="8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8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theme="2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theme="2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/>
      <bottom style="medium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</borders>
  <cellStyleXfs count="9">
    <xf numFmtId="0" fontId="0" fillId="0" borderId="0"/>
    <xf numFmtId="0" fontId="5" fillId="0" borderId="0"/>
    <xf numFmtId="0" fontId="1" fillId="2" borderId="0" applyNumberFormat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 applyFill="0" applyBorder="0">
      <alignment vertical="center"/>
    </xf>
    <xf numFmtId="0" fontId="13" fillId="0" borderId="0">
      <alignment vertical="center"/>
    </xf>
    <xf numFmtId="0" fontId="1" fillId="0" borderId="0"/>
    <xf numFmtId="0" fontId="14" fillId="0" borderId="0" applyNumberFormat="0" applyFill="0" applyBorder="0" applyAlignment="0" applyProtection="0"/>
  </cellStyleXfs>
  <cellXfs count="80">
    <xf numFmtId="0" fontId="0" fillId="0" borderId="0" xfId="0"/>
    <xf numFmtId="0" fontId="4" fillId="0" borderId="0" xfId="0" applyFont="1" applyBorder="1" applyAlignment="1">
      <alignment horizontal="left" vertical="center" indent="2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indent="2"/>
    </xf>
    <xf numFmtId="0" fontId="4" fillId="0" borderId="0" xfId="0" applyFont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indent="3"/>
    </xf>
    <xf numFmtId="0" fontId="0" fillId="3" borderId="0" xfId="0" applyFill="1" applyAlignment="1"/>
    <xf numFmtId="0" fontId="10" fillId="3" borderId="0" xfId="0" applyFont="1" applyFill="1" applyAlignment="1">
      <alignment vertical="center"/>
    </xf>
    <xf numFmtId="0" fontId="2" fillId="0" borderId="0" xfId="0" applyFont="1" applyFill="1"/>
    <xf numFmtId="0" fontId="3" fillId="5" borderId="0" xfId="0" applyFont="1" applyFill="1"/>
    <xf numFmtId="0" fontId="15" fillId="0" borderId="0" xfId="1" applyFont="1"/>
    <xf numFmtId="0" fontId="4" fillId="0" borderId="2" xfId="0" applyNumberFormat="1" applyFont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15" fillId="0" borderId="0" xfId="1" applyFont="1" applyFill="1"/>
    <xf numFmtId="0" fontId="16" fillId="0" borderId="0" xfId="0" applyNumberFormat="1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/>
    </xf>
    <xf numFmtId="0" fontId="16" fillId="3" borderId="0" xfId="0" applyNumberFormat="1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13" fillId="0" borderId="0" xfId="6" applyFont="1">
      <alignment vertical="center"/>
    </xf>
    <xf numFmtId="0" fontId="12" fillId="0" borderId="0" xfId="5">
      <alignment vertical="center"/>
    </xf>
    <xf numFmtId="0" fontId="13" fillId="0" borderId="0" xfId="6" applyFont="1" applyBorder="1">
      <alignment vertical="center"/>
    </xf>
    <xf numFmtId="0" fontId="18" fillId="3" borderId="0" xfId="0" applyFont="1" applyFill="1" applyAlignment="1"/>
    <xf numFmtId="0" fontId="12" fillId="0" borderId="5" xfId="5" applyBorder="1">
      <alignment vertical="center"/>
    </xf>
    <xf numFmtId="0" fontId="19" fillId="0" borderId="5" xfId="8" applyFont="1" applyBorder="1"/>
    <xf numFmtId="0" fontId="20" fillId="0" borderId="6" xfId="1" applyFont="1" applyBorder="1"/>
    <xf numFmtId="0" fontId="5" fillId="0" borderId="6" xfId="1" applyBorder="1" applyAlignment="1">
      <alignment horizontal="center"/>
    </xf>
    <xf numFmtId="0" fontId="5" fillId="0" borderId="6" xfId="1" applyBorder="1"/>
    <xf numFmtId="0" fontId="5" fillId="0" borderId="0" xfId="1"/>
    <xf numFmtId="0" fontId="21" fillId="0" borderId="0" xfId="1" applyFont="1"/>
    <xf numFmtId="0" fontId="5" fillId="0" borderId="0" xfId="1" applyAlignment="1">
      <alignment horizontal="center"/>
    </xf>
    <xf numFmtId="0" fontId="22" fillId="0" borderId="0" xfId="1" applyFont="1"/>
    <xf numFmtId="0" fontId="5" fillId="0" borderId="0" xfId="1" applyAlignment="1">
      <alignment horizontal="left"/>
    </xf>
    <xf numFmtId="0" fontId="22" fillId="0" borderId="7" xfId="1" applyFont="1" applyBorder="1" applyAlignment="1">
      <alignment horizontal="center"/>
    </xf>
    <xf numFmtId="0" fontId="22" fillId="0" borderId="8" xfId="1" applyFont="1" applyBorder="1" applyAlignment="1">
      <alignment horizontal="center"/>
    </xf>
    <xf numFmtId="0" fontId="22" fillId="0" borderId="9" xfId="1" applyFont="1" applyBorder="1" applyAlignment="1">
      <alignment horizontal="center"/>
    </xf>
    <xf numFmtId="14" fontId="5" fillId="0" borderId="10" xfId="1" applyNumberFormat="1" applyBorder="1" applyAlignment="1">
      <alignment horizontal="center"/>
    </xf>
    <xf numFmtId="0" fontId="5" fillId="0" borderId="11" xfId="1" applyBorder="1" applyAlignment="1">
      <alignment horizontal="center"/>
    </xf>
    <xf numFmtId="0" fontId="5" fillId="0" borderId="11" xfId="1" applyBorder="1"/>
    <xf numFmtId="166" fontId="5" fillId="0" borderId="12" xfId="1" applyNumberFormat="1" applyBorder="1" applyAlignment="1">
      <alignment horizontal="center"/>
    </xf>
    <xf numFmtId="0" fontId="22" fillId="0" borderId="13" xfId="1" applyFont="1" applyBorder="1"/>
    <xf numFmtId="0" fontId="22" fillId="0" borderId="7" xfId="1" applyFont="1" applyBorder="1"/>
    <xf numFmtId="0" fontId="22" fillId="0" borderId="9" xfId="1" applyFont="1" applyBorder="1"/>
    <xf numFmtId="0" fontId="5" fillId="0" borderId="10" xfId="1" applyBorder="1"/>
    <xf numFmtId="0" fontId="5" fillId="0" borderId="12" xfId="1" applyBorder="1"/>
    <xf numFmtId="0" fontId="5" fillId="0" borderId="14" xfId="1" applyBorder="1"/>
    <xf numFmtId="0" fontId="5" fillId="0" borderId="15" xfId="1" applyBorder="1"/>
    <xf numFmtId="14" fontId="5" fillId="0" borderId="14" xfId="1" applyNumberFormat="1" applyBorder="1" applyAlignment="1">
      <alignment horizontal="center"/>
    </xf>
    <xf numFmtId="0" fontId="5" fillId="0" borderId="16" xfId="1" applyBorder="1" applyAlignment="1">
      <alignment horizontal="center"/>
    </xf>
    <xf numFmtId="166" fontId="5" fillId="0" borderId="15" xfId="1" applyNumberFormat="1" applyBorder="1" applyAlignment="1">
      <alignment horizontal="center"/>
    </xf>
    <xf numFmtId="166" fontId="5" fillId="0" borderId="0" xfId="1" applyNumberFormat="1" applyAlignment="1">
      <alignment horizontal="center"/>
    </xf>
    <xf numFmtId="0" fontId="23" fillId="0" borderId="0" xfId="0" applyFont="1"/>
    <xf numFmtId="0" fontId="15" fillId="0" borderId="0" xfId="0" applyFont="1"/>
    <xf numFmtId="0" fontId="24" fillId="7" borderId="7" xfId="0" applyFont="1" applyFill="1" applyBorder="1" applyAlignment="1">
      <alignment horizontal="center"/>
    </xf>
    <xf numFmtId="0" fontId="24" fillId="7" borderId="8" xfId="0" applyFont="1" applyFill="1" applyBorder="1"/>
    <xf numFmtId="0" fontId="24" fillId="7" borderId="8" xfId="0" applyFont="1" applyFill="1" applyBorder="1" applyAlignment="1">
      <alignment horizontal="center"/>
    </xf>
    <xf numFmtId="0" fontId="24" fillId="7" borderId="9" xfId="0" applyFont="1" applyFill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11" xfId="0" applyFont="1" applyBorder="1"/>
    <xf numFmtId="37" fontId="15" fillId="0" borderId="11" xfId="0" applyNumberFormat="1" applyFont="1" applyBorder="1" applyAlignment="1">
      <alignment horizontal="center"/>
    </xf>
    <xf numFmtId="37" fontId="15" fillId="0" borderId="12" xfId="0" applyNumberFormat="1" applyFont="1" applyBorder="1" applyAlignment="1">
      <alignment horizontal="center"/>
    </xf>
    <xf numFmtId="0" fontId="26" fillId="8" borderId="10" xfId="0" applyFont="1" applyFill="1" applyBorder="1"/>
    <xf numFmtId="0" fontId="15" fillId="9" borderId="11" xfId="0" applyFont="1" applyFill="1" applyBorder="1"/>
    <xf numFmtId="0" fontId="15" fillId="9" borderId="12" xfId="0" applyFont="1" applyFill="1" applyBorder="1"/>
    <xf numFmtId="0" fontId="26" fillId="8" borderId="14" xfId="0" applyFont="1" applyFill="1" applyBorder="1"/>
    <xf numFmtId="0" fontId="25" fillId="0" borderId="14" xfId="0" applyFont="1" applyBorder="1" applyAlignment="1">
      <alignment horizontal="center"/>
    </xf>
    <xf numFmtId="0" fontId="25" fillId="0" borderId="16" xfId="0" applyFont="1" applyBorder="1"/>
    <xf numFmtId="37" fontId="15" fillId="0" borderId="16" xfId="0" applyNumberFormat="1" applyFont="1" applyBorder="1" applyAlignment="1">
      <alignment horizontal="center"/>
    </xf>
    <xf numFmtId="37" fontId="15" fillId="0" borderId="15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10" borderId="17" xfId="0" applyFont="1" applyFill="1" applyBorder="1" applyAlignment="1">
      <alignment horizontal="center"/>
    </xf>
    <xf numFmtId="0" fontId="0" fillId="11" borderId="17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28" fillId="12" borderId="0" xfId="0" applyFont="1" applyFill="1" applyAlignment="1">
      <alignment horizontal="center"/>
    </xf>
  </cellXfs>
  <cellStyles count="9">
    <cellStyle name="20% - Accent1 2" xfId="2" xr:uid="{00000000-0005-0000-0000-000000000000}"/>
    <cellStyle name="Comma 3" xfId="3" xr:uid="{00000000-0005-0000-0000-000001000000}"/>
    <cellStyle name="Currency 2" xfId="4" xr:uid="{00000000-0005-0000-0000-000002000000}"/>
    <cellStyle name="Normal" xfId="0" builtinId="0"/>
    <cellStyle name="Normal 2" xfId="1" xr:uid="{00000000-0005-0000-0000-000004000000}"/>
    <cellStyle name="Normal 27" xfId="5" xr:uid="{00000000-0005-0000-0000-000005000000}"/>
    <cellStyle name="Normal 28" xfId="6" xr:uid="{00000000-0005-0000-0000-000006000000}"/>
    <cellStyle name="Normal 4" xfId="7" xr:uid="{00000000-0005-0000-0000-000007000000}"/>
    <cellStyle name="Title 14" xfId="8" xr:uid="{00000000-0005-0000-0000-000008000000}"/>
  </cellStyles>
  <dxfs count="9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ffice\Desktop\EXCEL\SESSION%203\1.FORMULAS%20&amp;%20%20VLOOK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REFERENCING FORMULAS"/>
      <sheetName val="RANGES "/>
      <sheetName val="DATE FUNCTIONS"/>
      <sheetName val="FORMULA AUDITING"/>
      <sheetName val="SUBTOTALS"/>
      <sheetName val="USING NESTED FORMULAS"/>
      <sheetName val="CONDITIONAL LOGIC"/>
      <sheetName val="EX2"/>
      <sheetName val="NESTED IF"/>
      <sheetName val="IF WITH AND"/>
      <sheetName val="IF WITH OR"/>
      <sheetName val="IF WITH NOT"/>
      <sheetName val="COUNT IF &amp;SUM IF"/>
      <sheetName val="Sheet6"/>
      <sheetName val="1.FORMULAS &amp;  VLOO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28909E-7317-4FCF-86CE-1E3500E5A927}" name="Table1" displayName="Table1" ref="B2:D7" totalsRowShown="0" headerRowDxfId="8" dataDxfId="7">
  <autoFilter ref="B2:D7" xr:uid="{7F0FC2F6-B1A1-4389-AC83-4363E5DB507F}"/>
  <tableColumns count="3">
    <tableColumn id="1" xr3:uid="{33AC47D4-BEC6-4344-81FA-5807AE506BBA}" name="Sales" dataDxfId="6"/>
    <tableColumn id="2" xr3:uid="{F291EE56-A75D-402E-91DE-3344EB2E2449}" name="Category" dataDxfId="5"/>
    <tableColumn id="3" xr3:uid="{4ECDC29C-1854-42CC-8F27-0A9232AC64FB}" name="Commission Paid" dataDxfId="4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26DADA-2DAF-4322-B075-641497EF95B3}" name="Table2" displayName="Table2" ref="B10:C11" totalsRowShown="0" headerRowDxfId="3" dataDxfId="2">
  <autoFilter ref="B10:C11" xr:uid="{A5C80337-133B-4C60-9622-13C3C264FC4C}"/>
  <tableColumns count="2">
    <tableColumn id="1" xr3:uid="{B127B43C-84D1-42B8-974A-CAACF035967B}" name="Sales Done" dataDxfId="1"/>
    <tableColumn id="2" xr3:uid="{3A06FEC7-AA87-4C75-BF21-82ED35FC85B8}" name="Commission Received" dataDxfId="0">
      <calculatedColumnFormula>VLOOKUP(Table2[[#This Row],[Sales Done]],Table1[#All],3,1)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2:J112"/>
  <sheetViews>
    <sheetView showGridLines="0" workbookViewId="0">
      <selection activeCell="D17" sqref="D17"/>
    </sheetView>
  </sheetViews>
  <sheetFormatPr defaultRowHeight="15" x14ac:dyDescent="0.25"/>
  <cols>
    <col min="4" max="4" width="21.7109375" bestFit="1" customWidth="1"/>
    <col min="6" max="6" width="9.7109375" bestFit="1" customWidth="1"/>
    <col min="10" max="10" width="13.7109375" bestFit="1" customWidth="1"/>
  </cols>
  <sheetData>
    <row r="2" spans="2:10" s="12" customFormat="1" x14ac:dyDescent="0.25">
      <c r="B2" s="12" t="s">
        <v>128</v>
      </c>
    </row>
    <row r="3" spans="2:10" s="12" customFormat="1" x14ac:dyDescent="0.25">
      <c r="B3" s="12" t="s">
        <v>127</v>
      </c>
    </row>
    <row r="4" spans="2:10" s="12" customFormat="1" x14ac:dyDescent="0.25">
      <c r="B4" s="12" t="s">
        <v>126</v>
      </c>
    </row>
    <row r="5" spans="2:10" s="12" customFormat="1" x14ac:dyDescent="0.25">
      <c r="B5" s="12" t="s">
        <v>125</v>
      </c>
    </row>
    <row r="6" spans="2:10" s="12" customFormat="1" x14ac:dyDescent="0.25"/>
    <row r="7" spans="2:10" s="12" customFormat="1" x14ac:dyDescent="0.25"/>
    <row r="8" spans="2:10" s="11" customFormat="1" x14ac:dyDescent="0.25"/>
    <row r="9" spans="2:10" s="11" customFormat="1" x14ac:dyDescent="0.25"/>
    <row r="10" spans="2:10" ht="22.5" x14ac:dyDescent="0.25">
      <c r="B10" s="10" t="s">
        <v>124</v>
      </c>
      <c r="C10" s="10"/>
      <c r="D10" s="9"/>
    </row>
    <row r="11" spans="2:10" ht="18.75" x14ac:dyDescent="0.25">
      <c r="B11" s="8" t="s">
        <v>123</v>
      </c>
      <c r="C11" s="7"/>
      <c r="D11" s="7"/>
      <c r="E11" s="7"/>
      <c r="F11" s="7"/>
    </row>
    <row r="12" spans="2:10" ht="15.75" thickBot="1" x14ac:dyDescent="0.3">
      <c r="B12" s="6" t="s">
        <v>122</v>
      </c>
      <c r="C12" s="6" t="s">
        <v>121</v>
      </c>
      <c r="D12" s="6" t="s">
        <v>120</v>
      </c>
      <c r="E12" s="6" t="s">
        <v>119</v>
      </c>
      <c r="F12" s="6" t="s">
        <v>118</v>
      </c>
      <c r="I12" s="5" t="s">
        <v>119</v>
      </c>
      <c r="J12" s="5" t="s">
        <v>118</v>
      </c>
    </row>
    <row r="13" spans="2:10" x14ac:dyDescent="0.25">
      <c r="B13" s="4">
        <v>1</v>
      </c>
      <c r="C13" s="4">
        <v>891</v>
      </c>
      <c r="D13" s="1" t="s">
        <v>117</v>
      </c>
      <c r="E13" s="4" t="s">
        <v>15</v>
      </c>
      <c r="F13" s="1" t="str">
        <f>VLOOKUP(E13,$I$13:$J$21,2,FALSE)</f>
        <v>India</v>
      </c>
      <c r="I13" s="4" t="s">
        <v>15</v>
      </c>
      <c r="J13" s="1" t="s">
        <v>116</v>
      </c>
    </row>
    <row r="14" spans="2:10" x14ac:dyDescent="0.25">
      <c r="B14" s="2">
        <v>2</v>
      </c>
      <c r="C14" s="2">
        <v>874</v>
      </c>
      <c r="D14" s="3" t="s">
        <v>115</v>
      </c>
      <c r="E14" s="2" t="s">
        <v>29</v>
      </c>
      <c r="F14" s="1"/>
      <c r="I14" s="2" t="s">
        <v>29</v>
      </c>
      <c r="J14" s="3" t="s">
        <v>114</v>
      </c>
    </row>
    <row r="15" spans="2:10" x14ac:dyDescent="0.25">
      <c r="B15" s="4">
        <v>3</v>
      </c>
      <c r="C15" s="4">
        <v>819</v>
      </c>
      <c r="D15" s="1" t="s">
        <v>113</v>
      </c>
      <c r="E15" s="4" t="s">
        <v>15</v>
      </c>
      <c r="F15" s="1"/>
      <c r="I15" s="4" t="s">
        <v>4</v>
      </c>
      <c r="J15" s="1" t="s">
        <v>112</v>
      </c>
    </row>
    <row r="16" spans="2:10" x14ac:dyDescent="0.25">
      <c r="B16" s="2">
        <v>4</v>
      </c>
      <c r="C16" s="2">
        <v>807</v>
      </c>
      <c r="D16" s="3" t="s">
        <v>111</v>
      </c>
      <c r="E16" s="2" t="s">
        <v>4</v>
      </c>
      <c r="F16" s="1"/>
      <c r="I16" s="2" t="s">
        <v>2</v>
      </c>
      <c r="J16" s="3" t="s">
        <v>110</v>
      </c>
    </row>
    <row r="17" spans="2:10" x14ac:dyDescent="0.25">
      <c r="B17" s="4">
        <v>5</v>
      </c>
      <c r="C17" s="4">
        <v>807</v>
      </c>
      <c r="D17" s="1" t="s">
        <v>109</v>
      </c>
      <c r="E17" s="4" t="s">
        <v>29</v>
      </c>
      <c r="F17" s="1"/>
      <c r="I17" s="4" t="s">
        <v>6</v>
      </c>
      <c r="J17" s="1" t="s">
        <v>108</v>
      </c>
    </row>
    <row r="18" spans="2:10" x14ac:dyDescent="0.25">
      <c r="B18" s="2">
        <v>5</v>
      </c>
      <c r="C18" s="2">
        <v>791</v>
      </c>
      <c r="D18" s="3" t="s">
        <v>107</v>
      </c>
      <c r="E18" s="2" t="s">
        <v>2</v>
      </c>
      <c r="F18" s="1"/>
      <c r="I18" s="2" t="s">
        <v>8</v>
      </c>
      <c r="J18" s="3" t="s">
        <v>106</v>
      </c>
    </row>
    <row r="19" spans="2:10" x14ac:dyDescent="0.25">
      <c r="B19" s="4">
        <v>7</v>
      </c>
      <c r="C19" s="4">
        <v>787</v>
      </c>
      <c r="D19" s="1" t="s">
        <v>105</v>
      </c>
      <c r="E19" s="4" t="s">
        <v>2</v>
      </c>
      <c r="F19" s="1"/>
      <c r="I19" s="4" t="s">
        <v>23</v>
      </c>
      <c r="J19" s="1" t="s">
        <v>104</v>
      </c>
    </row>
    <row r="20" spans="2:10" x14ac:dyDescent="0.25">
      <c r="B20" s="2">
        <v>8</v>
      </c>
      <c r="C20" s="2">
        <v>767</v>
      </c>
      <c r="D20" s="3" t="s">
        <v>103</v>
      </c>
      <c r="E20" s="2" t="s">
        <v>15</v>
      </c>
      <c r="F20" s="1"/>
      <c r="I20" s="2" t="s">
        <v>19</v>
      </c>
      <c r="J20" s="3" t="s">
        <v>102</v>
      </c>
    </row>
    <row r="21" spans="2:10" x14ac:dyDescent="0.25">
      <c r="B21" s="4">
        <v>9</v>
      </c>
      <c r="C21" s="4">
        <v>766</v>
      </c>
      <c r="D21" s="1" t="s">
        <v>101</v>
      </c>
      <c r="E21" s="4" t="s">
        <v>6</v>
      </c>
      <c r="F21" s="1"/>
      <c r="I21" s="4" t="s">
        <v>0</v>
      </c>
      <c r="J21" s="1" t="s">
        <v>100</v>
      </c>
    </row>
    <row r="22" spans="2:10" x14ac:dyDescent="0.25">
      <c r="B22" s="2">
        <v>10</v>
      </c>
      <c r="C22" s="2">
        <v>762</v>
      </c>
      <c r="D22" s="3" t="s">
        <v>99</v>
      </c>
      <c r="E22" s="2" t="s">
        <v>2</v>
      </c>
      <c r="F22" s="1"/>
    </row>
    <row r="23" spans="2:10" x14ac:dyDescent="0.25">
      <c r="B23" s="4">
        <v>11</v>
      </c>
      <c r="C23" s="4">
        <v>748</v>
      </c>
      <c r="D23" s="1" t="s">
        <v>98</v>
      </c>
      <c r="E23" s="4" t="s">
        <v>29</v>
      </c>
      <c r="F23" s="1"/>
    </row>
    <row r="24" spans="2:10" x14ac:dyDescent="0.25">
      <c r="B24" s="2">
        <v>12</v>
      </c>
      <c r="C24" s="2">
        <v>745</v>
      </c>
      <c r="D24" s="3" t="s">
        <v>97</v>
      </c>
      <c r="E24" s="2" t="s">
        <v>2</v>
      </c>
      <c r="F24" s="1"/>
    </row>
    <row r="25" spans="2:10" x14ac:dyDescent="0.25">
      <c r="B25" s="4">
        <v>13</v>
      </c>
      <c r="C25" s="4">
        <v>738</v>
      </c>
      <c r="D25" s="1" t="s">
        <v>96</v>
      </c>
      <c r="E25" s="4" t="s">
        <v>8</v>
      </c>
      <c r="F25" s="1"/>
    </row>
    <row r="26" spans="2:10" x14ac:dyDescent="0.25">
      <c r="B26" s="2">
        <v>14</v>
      </c>
      <c r="C26" s="2">
        <v>735</v>
      </c>
      <c r="D26" s="3" t="s">
        <v>95</v>
      </c>
      <c r="E26" s="2" t="s">
        <v>8</v>
      </c>
      <c r="F26" s="1"/>
    </row>
    <row r="27" spans="2:10" x14ac:dyDescent="0.25">
      <c r="B27" s="4">
        <v>15</v>
      </c>
      <c r="C27" s="4">
        <v>733</v>
      </c>
      <c r="D27" s="1" t="s">
        <v>94</v>
      </c>
      <c r="E27" s="4" t="s">
        <v>23</v>
      </c>
      <c r="F27" s="1"/>
    </row>
    <row r="28" spans="2:10" x14ac:dyDescent="0.25">
      <c r="B28" s="2">
        <v>16</v>
      </c>
      <c r="C28" s="2">
        <v>731</v>
      </c>
      <c r="D28" s="3" t="s">
        <v>93</v>
      </c>
      <c r="E28" s="2" t="s">
        <v>8</v>
      </c>
      <c r="F28" s="1"/>
    </row>
    <row r="29" spans="2:10" x14ac:dyDescent="0.25">
      <c r="B29" s="4">
        <v>17</v>
      </c>
      <c r="C29" s="4">
        <v>717</v>
      </c>
      <c r="D29" s="1" t="s">
        <v>92</v>
      </c>
      <c r="E29" s="4" t="s">
        <v>15</v>
      </c>
      <c r="F29" s="1"/>
    </row>
    <row r="30" spans="2:10" x14ac:dyDescent="0.25">
      <c r="B30" s="2">
        <v>17</v>
      </c>
      <c r="C30" s="2">
        <v>717</v>
      </c>
      <c r="D30" s="3" t="s">
        <v>91</v>
      </c>
      <c r="E30" s="2" t="s">
        <v>19</v>
      </c>
      <c r="F30" s="1"/>
    </row>
    <row r="31" spans="2:10" x14ac:dyDescent="0.25">
      <c r="B31" s="4">
        <v>19</v>
      </c>
      <c r="C31" s="4">
        <v>710</v>
      </c>
      <c r="D31" s="1" t="s">
        <v>90</v>
      </c>
      <c r="E31" s="4" t="s">
        <v>19</v>
      </c>
      <c r="F31" s="1"/>
    </row>
    <row r="32" spans="2:10" x14ac:dyDescent="0.25">
      <c r="B32" s="2">
        <v>20</v>
      </c>
      <c r="C32" s="2">
        <v>707</v>
      </c>
      <c r="D32" s="3" t="s">
        <v>89</v>
      </c>
      <c r="E32" s="2" t="s">
        <v>0</v>
      </c>
      <c r="F32" s="1"/>
    </row>
    <row r="33" spans="2:6" x14ac:dyDescent="0.25">
      <c r="B33" s="4">
        <v>21</v>
      </c>
      <c r="C33" s="4">
        <v>670</v>
      </c>
      <c r="D33" s="1" t="s">
        <v>88</v>
      </c>
      <c r="E33" s="4" t="s">
        <v>4</v>
      </c>
      <c r="F33" s="1"/>
    </row>
    <row r="34" spans="2:6" x14ac:dyDescent="0.25">
      <c r="B34" s="2">
        <v>22</v>
      </c>
      <c r="C34" s="2">
        <v>657</v>
      </c>
      <c r="D34" s="3" t="s">
        <v>87</v>
      </c>
      <c r="E34" s="2" t="s">
        <v>15</v>
      </c>
      <c r="F34" s="1"/>
    </row>
    <row r="35" spans="2:6" x14ac:dyDescent="0.25">
      <c r="B35" s="4">
        <v>23</v>
      </c>
      <c r="C35" s="4">
        <v>648</v>
      </c>
      <c r="D35" s="1" t="s">
        <v>86</v>
      </c>
      <c r="E35" s="4" t="s">
        <v>23</v>
      </c>
      <c r="F35" s="1"/>
    </row>
    <row r="36" spans="2:6" x14ac:dyDescent="0.25">
      <c r="B36" s="2">
        <v>24</v>
      </c>
      <c r="C36" s="2">
        <v>647</v>
      </c>
      <c r="D36" s="3" t="s">
        <v>85</v>
      </c>
      <c r="E36" s="2" t="s">
        <v>8</v>
      </c>
      <c r="F36" s="1"/>
    </row>
    <row r="37" spans="2:6" x14ac:dyDescent="0.25">
      <c r="B37" s="4">
        <v>25</v>
      </c>
      <c r="C37" s="4">
        <v>647</v>
      </c>
      <c r="D37" s="1" t="s">
        <v>84</v>
      </c>
      <c r="E37" s="4" t="s">
        <v>29</v>
      </c>
      <c r="F37" s="1"/>
    </row>
    <row r="38" spans="2:6" x14ac:dyDescent="0.25">
      <c r="B38" s="2">
        <v>26</v>
      </c>
      <c r="C38" s="2">
        <v>646</v>
      </c>
      <c r="D38" s="3" t="s">
        <v>83</v>
      </c>
      <c r="E38" s="2" t="s">
        <v>6</v>
      </c>
      <c r="F38" s="1"/>
    </row>
    <row r="39" spans="2:6" x14ac:dyDescent="0.25">
      <c r="B39" s="4">
        <v>27</v>
      </c>
      <c r="C39" s="4">
        <v>644</v>
      </c>
      <c r="D39" s="1" t="s">
        <v>82</v>
      </c>
      <c r="E39" s="4" t="s">
        <v>23</v>
      </c>
      <c r="F39" s="1"/>
    </row>
    <row r="40" spans="2:6" x14ac:dyDescent="0.25">
      <c r="B40" s="2">
        <v>28</v>
      </c>
      <c r="C40" s="2">
        <v>642</v>
      </c>
      <c r="D40" s="3" t="s">
        <v>81</v>
      </c>
      <c r="E40" s="2" t="s">
        <v>23</v>
      </c>
      <c r="F40" s="1"/>
    </row>
    <row r="41" spans="2:6" x14ac:dyDescent="0.25">
      <c r="B41" s="4">
        <v>29</v>
      </c>
      <c r="C41" s="4">
        <v>640</v>
      </c>
      <c r="D41" s="1" t="s">
        <v>80</v>
      </c>
      <c r="E41" s="4" t="s">
        <v>4</v>
      </c>
      <c r="F41" s="1"/>
    </row>
    <row r="42" spans="2:6" x14ac:dyDescent="0.25">
      <c r="B42" s="2">
        <v>30</v>
      </c>
      <c r="C42" s="2">
        <v>633</v>
      </c>
      <c r="D42" s="3" t="s">
        <v>79</v>
      </c>
      <c r="E42" s="2" t="s">
        <v>2</v>
      </c>
      <c r="F42" s="1"/>
    </row>
    <row r="43" spans="2:6" x14ac:dyDescent="0.25">
      <c r="B43" s="4">
        <v>31</v>
      </c>
      <c r="C43" s="4">
        <v>627</v>
      </c>
      <c r="D43" s="1" t="s">
        <v>78</v>
      </c>
      <c r="E43" s="4" t="s">
        <v>23</v>
      </c>
      <c r="F43" s="1"/>
    </row>
    <row r="44" spans="2:6" x14ac:dyDescent="0.25">
      <c r="B44" s="2">
        <v>32</v>
      </c>
      <c r="C44" s="2">
        <v>626</v>
      </c>
      <c r="D44" s="3" t="s">
        <v>77</v>
      </c>
      <c r="E44" s="2" t="s">
        <v>8</v>
      </c>
      <c r="F44" s="1"/>
    </row>
    <row r="45" spans="2:6" x14ac:dyDescent="0.25">
      <c r="B45" s="4">
        <v>33</v>
      </c>
      <c r="C45" s="4">
        <v>617</v>
      </c>
      <c r="D45" s="1" t="s">
        <v>76</v>
      </c>
      <c r="E45" s="4" t="s">
        <v>23</v>
      </c>
      <c r="F45" s="1"/>
    </row>
    <row r="46" spans="2:6" x14ac:dyDescent="0.25">
      <c r="B46" s="2">
        <v>34</v>
      </c>
      <c r="C46" s="2">
        <v>611</v>
      </c>
      <c r="D46" s="3" t="s">
        <v>75</v>
      </c>
      <c r="E46" s="2" t="s">
        <v>23</v>
      </c>
      <c r="F46" s="1"/>
    </row>
    <row r="47" spans="2:6" x14ac:dyDescent="0.25">
      <c r="B47" s="4">
        <v>35</v>
      </c>
      <c r="C47" s="4">
        <v>603</v>
      </c>
      <c r="D47" s="1" t="s">
        <v>74</v>
      </c>
      <c r="E47" s="4" t="s">
        <v>6</v>
      </c>
      <c r="F47" s="1"/>
    </row>
    <row r="48" spans="2:6" x14ac:dyDescent="0.25">
      <c r="B48" s="2">
        <v>36</v>
      </c>
      <c r="C48" s="2">
        <v>600</v>
      </c>
      <c r="D48" s="3" t="s">
        <v>73</v>
      </c>
      <c r="E48" s="2" t="s">
        <v>19</v>
      </c>
      <c r="F48" s="1"/>
    </row>
    <row r="49" spans="2:6" x14ac:dyDescent="0.25">
      <c r="B49" s="4">
        <v>37</v>
      </c>
      <c r="C49" s="4">
        <v>593</v>
      </c>
      <c r="D49" s="1" t="s">
        <v>72</v>
      </c>
      <c r="E49" s="4" t="s">
        <v>15</v>
      </c>
      <c r="F49" s="1"/>
    </row>
    <row r="50" spans="2:6" x14ac:dyDescent="0.25">
      <c r="B50" s="2">
        <v>38</v>
      </c>
      <c r="C50" s="2">
        <v>586</v>
      </c>
      <c r="D50" s="3" t="s">
        <v>71</v>
      </c>
      <c r="E50" s="2" t="s">
        <v>19</v>
      </c>
      <c r="F50" s="1"/>
    </row>
    <row r="51" spans="2:6" x14ac:dyDescent="0.25">
      <c r="B51" s="4">
        <v>39</v>
      </c>
      <c r="C51" s="4">
        <v>553</v>
      </c>
      <c r="D51" s="1" t="s">
        <v>70</v>
      </c>
      <c r="E51" s="4" t="s">
        <v>8</v>
      </c>
      <c r="F51" s="1"/>
    </row>
    <row r="52" spans="2:6" x14ac:dyDescent="0.25">
      <c r="B52" s="2">
        <v>40</v>
      </c>
      <c r="C52" s="2">
        <v>550</v>
      </c>
      <c r="D52" s="3" t="s">
        <v>69</v>
      </c>
      <c r="E52" s="2" t="s">
        <v>2</v>
      </c>
      <c r="F52" s="1"/>
    </row>
    <row r="53" spans="2:6" x14ac:dyDescent="0.25">
      <c r="B53" s="4">
        <v>41</v>
      </c>
      <c r="C53" s="4">
        <v>530</v>
      </c>
      <c r="D53" s="1" t="s">
        <v>68</v>
      </c>
      <c r="E53" s="4" t="s">
        <v>6</v>
      </c>
      <c r="F53" s="1"/>
    </row>
    <row r="54" spans="2:6" x14ac:dyDescent="0.25">
      <c r="B54" s="2">
        <v>42</v>
      </c>
      <c r="C54" s="2">
        <v>529</v>
      </c>
      <c r="D54" s="3" t="s">
        <v>67</v>
      </c>
      <c r="E54" s="2" t="s">
        <v>8</v>
      </c>
      <c r="F54" s="1"/>
    </row>
    <row r="55" spans="2:6" x14ac:dyDescent="0.25">
      <c r="B55" s="4">
        <v>43</v>
      </c>
      <c r="C55" s="4">
        <v>525</v>
      </c>
      <c r="D55" s="1" t="s">
        <v>66</v>
      </c>
      <c r="E55" s="4" t="s">
        <v>19</v>
      </c>
      <c r="F55" s="1"/>
    </row>
    <row r="56" spans="2:6" x14ac:dyDescent="0.25">
      <c r="B56" s="2">
        <v>44</v>
      </c>
      <c r="C56" s="2">
        <v>522</v>
      </c>
      <c r="D56" s="3" t="s">
        <v>65</v>
      </c>
      <c r="E56" s="2" t="s">
        <v>4</v>
      </c>
      <c r="F56" s="1"/>
    </row>
    <row r="57" spans="2:6" x14ac:dyDescent="0.25">
      <c r="B57" s="4">
        <v>44</v>
      </c>
      <c r="C57" s="4">
        <v>522</v>
      </c>
      <c r="D57" s="1" t="s">
        <v>64</v>
      </c>
      <c r="E57" s="4" t="s">
        <v>0</v>
      </c>
      <c r="F57" s="1"/>
    </row>
    <row r="58" spans="2:6" x14ac:dyDescent="0.25">
      <c r="B58" s="2">
        <v>46</v>
      </c>
      <c r="C58" s="2">
        <v>511</v>
      </c>
      <c r="D58" s="3" t="s">
        <v>63</v>
      </c>
      <c r="E58" s="2" t="s">
        <v>8</v>
      </c>
      <c r="F58" s="1"/>
    </row>
    <row r="59" spans="2:6" x14ac:dyDescent="0.25">
      <c r="B59" s="4">
        <v>47</v>
      </c>
      <c r="C59" s="4">
        <v>505</v>
      </c>
      <c r="D59" s="1" t="s">
        <v>62</v>
      </c>
      <c r="E59" s="4" t="s">
        <v>0</v>
      </c>
      <c r="F59" s="1"/>
    </row>
    <row r="60" spans="2:6" x14ac:dyDescent="0.25">
      <c r="B60" s="2">
        <v>48</v>
      </c>
      <c r="C60" s="2">
        <v>496</v>
      </c>
      <c r="D60" s="3" t="s">
        <v>61</v>
      </c>
      <c r="E60" s="2" t="s">
        <v>4</v>
      </c>
      <c r="F60" s="1"/>
    </row>
    <row r="61" spans="2:6" x14ac:dyDescent="0.25">
      <c r="B61" s="4">
        <v>49</v>
      </c>
      <c r="C61" s="4">
        <v>490</v>
      </c>
      <c r="D61" s="1" t="s">
        <v>60</v>
      </c>
      <c r="E61" s="4" t="s">
        <v>23</v>
      </c>
      <c r="F61" s="1"/>
    </row>
    <row r="62" spans="2:6" x14ac:dyDescent="0.25">
      <c r="B62" s="2">
        <v>50</v>
      </c>
      <c r="C62" s="2">
        <v>470</v>
      </c>
      <c r="D62" s="3" t="s">
        <v>59</v>
      </c>
      <c r="E62" s="2" t="s">
        <v>0</v>
      </c>
      <c r="F62" s="1"/>
    </row>
    <row r="63" spans="2:6" x14ac:dyDescent="0.25">
      <c r="B63" s="4">
        <v>51</v>
      </c>
      <c r="C63" s="4">
        <v>464</v>
      </c>
      <c r="D63" s="1" t="s">
        <v>58</v>
      </c>
      <c r="E63" s="4" t="s">
        <v>6</v>
      </c>
      <c r="F63" s="1"/>
    </row>
    <row r="64" spans="2:6" x14ac:dyDescent="0.25">
      <c r="B64" s="2">
        <v>51</v>
      </c>
      <c r="C64" s="2">
        <v>464</v>
      </c>
      <c r="D64" s="3" t="s">
        <v>57</v>
      </c>
      <c r="E64" s="2" t="s">
        <v>19</v>
      </c>
      <c r="F64" s="1"/>
    </row>
    <row r="65" spans="2:6" x14ac:dyDescent="0.25">
      <c r="B65" s="4">
        <v>53</v>
      </c>
      <c r="C65" s="4">
        <v>457</v>
      </c>
      <c r="D65" s="1" t="s">
        <v>56</v>
      </c>
      <c r="E65" s="4" t="s">
        <v>29</v>
      </c>
      <c r="F65" s="1"/>
    </row>
    <row r="66" spans="2:6" x14ac:dyDescent="0.25">
      <c r="B66" s="2">
        <v>54</v>
      </c>
      <c r="C66" s="2">
        <v>456</v>
      </c>
      <c r="D66" s="3" t="s">
        <v>55</v>
      </c>
      <c r="E66" s="2" t="s">
        <v>19</v>
      </c>
      <c r="F66" s="1"/>
    </row>
    <row r="67" spans="2:6" x14ac:dyDescent="0.25">
      <c r="B67" s="4">
        <v>55</v>
      </c>
      <c r="C67" s="4">
        <v>455</v>
      </c>
      <c r="D67" s="1" t="s">
        <v>54</v>
      </c>
      <c r="E67" s="4" t="s">
        <v>19</v>
      </c>
      <c r="F67" s="1"/>
    </row>
    <row r="68" spans="2:6" x14ac:dyDescent="0.25">
      <c r="B68" s="2">
        <v>56</v>
      </c>
      <c r="C68" s="2">
        <v>453</v>
      </c>
      <c r="D68" s="3" t="s">
        <v>53</v>
      </c>
      <c r="E68" s="2" t="s">
        <v>6</v>
      </c>
      <c r="F68" s="1"/>
    </row>
    <row r="69" spans="2:6" x14ac:dyDescent="0.25">
      <c r="B69" s="4">
        <v>57</v>
      </c>
      <c r="C69" s="4">
        <v>449</v>
      </c>
      <c r="D69" s="1" t="s">
        <v>52</v>
      </c>
      <c r="E69" s="4" t="s">
        <v>15</v>
      </c>
      <c r="F69" s="1"/>
    </row>
    <row r="70" spans="2:6" x14ac:dyDescent="0.25">
      <c r="B70" s="2">
        <v>58</v>
      </c>
      <c r="C70" s="2">
        <v>446</v>
      </c>
      <c r="D70" s="3" t="s">
        <v>51</v>
      </c>
      <c r="E70" s="2" t="s">
        <v>15</v>
      </c>
      <c r="F70" s="1"/>
    </row>
    <row r="71" spans="2:6" x14ac:dyDescent="0.25">
      <c r="B71" s="4">
        <v>59</v>
      </c>
      <c r="C71" s="4">
        <v>442</v>
      </c>
      <c r="D71" s="1" t="s">
        <v>50</v>
      </c>
      <c r="E71" s="4" t="s">
        <v>15</v>
      </c>
      <c r="F71" s="1"/>
    </row>
    <row r="72" spans="2:6" x14ac:dyDescent="0.25">
      <c r="B72" s="2">
        <v>60</v>
      </c>
      <c r="C72" s="2">
        <v>439</v>
      </c>
      <c r="D72" s="3" t="s">
        <v>49</v>
      </c>
      <c r="E72" s="2" t="s">
        <v>0</v>
      </c>
      <c r="F72" s="1"/>
    </row>
    <row r="73" spans="2:6" x14ac:dyDescent="0.25">
      <c r="B73" s="4">
        <v>60</v>
      </c>
      <c r="C73" s="4">
        <v>424</v>
      </c>
      <c r="D73" s="1" t="s">
        <v>48</v>
      </c>
      <c r="E73" s="4" t="s">
        <v>19</v>
      </c>
      <c r="F73" s="1"/>
    </row>
    <row r="74" spans="2:6" x14ac:dyDescent="0.25">
      <c r="B74" s="2">
        <v>62</v>
      </c>
      <c r="C74" s="2">
        <v>408</v>
      </c>
      <c r="D74" s="3" t="s">
        <v>47</v>
      </c>
      <c r="E74" s="2" t="s">
        <v>29</v>
      </c>
      <c r="F74" s="1"/>
    </row>
    <row r="75" spans="2:6" x14ac:dyDescent="0.25">
      <c r="B75" s="4">
        <v>63</v>
      </c>
      <c r="C75" s="4">
        <v>403</v>
      </c>
      <c r="D75" s="1" t="s">
        <v>46</v>
      </c>
      <c r="E75" s="4" t="s">
        <v>19</v>
      </c>
      <c r="F75" s="1"/>
    </row>
    <row r="76" spans="2:6" x14ac:dyDescent="0.25">
      <c r="B76" s="2">
        <v>64</v>
      </c>
      <c r="C76" s="2">
        <v>400</v>
      </c>
      <c r="D76" s="3" t="s">
        <v>45</v>
      </c>
      <c r="E76" s="2" t="s">
        <v>0</v>
      </c>
      <c r="F76" s="1"/>
    </row>
    <row r="77" spans="2:6" x14ac:dyDescent="0.25">
      <c r="B77" s="4">
        <v>65</v>
      </c>
      <c r="C77" s="4">
        <v>387</v>
      </c>
      <c r="D77" s="1" t="s">
        <v>44</v>
      </c>
      <c r="E77" s="4" t="s">
        <v>8</v>
      </c>
      <c r="F77" s="1"/>
    </row>
    <row r="78" spans="2:6" x14ac:dyDescent="0.25">
      <c r="B78" s="2">
        <v>66</v>
      </c>
      <c r="C78" s="2">
        <v>387</v>
      </c>
      <c r="D78" s="3" t="s">
        <v>43</v>
      </c>
      <c r="E78" s="2" t="s">
        <v>4</v>
      </c>
      <c r="F78" s="1"/>
    </row>
    <row r="79" spans="2:6" x14ac:dyDescent="0.25">
      <c r="B79" s="4">
        <v>67</v>
      </c>
      <c r="C79" s="4">
        <v>382</v>
      </c>
      <c r="D79" s="1" t="s">
        <v>42</v>
      </c>
      <c r="E79" s="4" t="s">
        <v>6</v>
      </c>
      <c r="F79" s="1"/>
    </row>
    <row r="80" spans="2:6" x14ac:dyDescent="0.25">
      <c r="B80" s="2">
        <v>68</v>
      </c>
      <c r="C80" s="2">
        <v>379</v>
      </c>
      <c r="D80" s="3" t="s">
        <v>41</v>
      </c>
      <c r="E80" s="2" t="s">
        <v>29</v>
      </c>
      <c r="F80" s="1"/>
    </row>
    <row r="81" spans="2:6" x14ac:dyDescent="0.25">
      <c r="B81" s="4">
        <v>69</v>
      </c>
      <c r="C81" s="4">
        <v>377</v>
      </c>
      <c r="D81" s="1" t="s">
        <v>40</v>
      </c>
      <c r="E81" s="4" t="s">
        <v>4</v>
      </c>
      <c r="F81" s="1"/>
    </row>
    <row r="82" spans="2:6" x14ac:dyDescent="0.25">
      <c r="B82" s="2">
        <v>70</v>
      </c>
      <c r="C82" s="2">
        <v>371</v>
      </c>
      <c r="D82" s="3" t="s">
        <v>39</v>
      </c>
      <c r="E82" s="2" t="s">
        <v>4</v>
      </c>
      <c r="F82" s="1"/>
    </row>
    <row r="83" spans="2:6" x14ac:dyDescent="0.25">
      <c r="B83" s="4">
        <v>71</v>
      </c>
      <c r="C83" s="4">
        <v>366</v>
      </c>
      <c r="D83" s="1" t="s">
        <v>38</v>
      </c>
      <c r="E83" s="4" t="s">
        <v>29</v>
      </c>
      <c r="F83" s="1"/>
    </row>
    <row r="84" spans="2:6" x14ac:dyDescent="0.25">
      <c r="B84" s="2">
        <v>72</v>
      </c>
      <c r="C84" s="2">
        <v>362</v>
      </c>
      <c r="D84" s="3" t="s">
        <v>37</v>
      </c>
      <c r="E84" s="2" t="s">
        <v>4</v>
      </c>
      <c r="F84" s="1"/>
    </row>
    <row r="85" spans="2:6" x14ac:dyDescent="0.25">
      <c r="B85" s="4">
        <v>73</v>
      </c>
      <c r="C85" s="4">
        <v>359</v>
      </c>
      <c r="D85" s="1" t="s">
        <v>36</v>
      </c>
      <c r="E85" s="4" t="s">
        <v>19</v>
      </c>
      <c r="F85" s="1"/>
    </row>
    <row r="86" spans="2:6" x14ac:dyDescent="0.25">
      <c r="B86" s="2">
        <v>74</v>
      </c>
      <c r="C86" s="2">
        <v>358</v>
      </c>
      <c r="D86" s="3" t="s">
        <v>35</v>
      </c>
      <c r="E86" s="2" t="s">
        <v>23</v>
      </c>
      <c r="F86" s="1"/>
    </row>
    <row r="87" spans="2:6" x14ac:dyDescent="0.25">
      <c r="B87" s="4">
        <v>75</v>
      </c>
      <c r="C87" s="4">
        <v>355</v>
      </c>
      <c r="D87" s="1" t="s">
        <v>34</v>
      </c>
      <c r="E87" s="4" t="s">
        <v>4</v>
      </c>
      <c r="F87" s="1"/>
    </row>
    <row r="88" spans="2:6" x14ac:dyDescent="0.25">
      <c r="B88" s="2">
        <v>76</v>
      </c>
      <c r="C88" s="2">
        <v>352</v>
      </c>
      <c r="D88" s="3" t="s">
        <v>33</v>
      </c>
      <c r="E88" s="2" t="s">
        <v>6</v>
      </c>
      <c r="F88" s="1"/>
    </row>
    <row r="89" spans="2:6" x14ac:dyDescent="0.25">
      <c r="B89" s="4">
        <v>77</v>
      </c>
      <c r="C89" s="4">
        <v>350</v>
      </c>
      <c r="D89" s="1" t="s">
        <v>32</v>
      </c>
      <c r="E89" s="4" t="s">
        <v>0</v>
      </c>
      <c r="F89" s="1"/>
    </row>
    <row r="90" spans="2:6" x14ac:dyDescent="0.25">
      <c r="B90" s="2">
        <v>78</v>
      </c>
      <c r="C90" s="2">
        <v>346</v>
      </c>
      <c r="D90" s="3" t="s">
        <v>31</v>
      </c>
      <c r="E90" s="2" t="s">
        <v>19</v>
      </c>
      <c r="F90" s="1"/>
    </row>
    <row r="91" spans="2:6" x14ac:dyDescent="0.25">
      <c r="B91" s="4">
        <v>79</v>
      </c>
      <c r="C91" s="4">
        <v>341</v>
      </c>
      <c r="D91" s="1" t="s">
        <v>30</v>
      </c>
      <c r="E91" s="4" t="s">
        <v>29</v>
      </c>
      <c r="F91" s="1"/>
    </row>
    <row r="92" spans="2:6" x14ac:dyDescent="0.25">
      <c r="B92" s="2">
        <v>80</v>
      </c>
      <c r="C92" s="2">
        <v>335</v>
      </c>
      <c r="D92" s="3" t="s">
        <v>28</v>
      </c>
      <c r="E92" s="2" t="s">
        <v>23</v>
      </c>
      <c r="F92" s="1"/>
    </row>
    <row r="93" spans="2:6" x14ac:dyDescent="0.25">
      <c r="B93" s="4">
        <v>81</v>
      </c>
      <c r="C93" s="4">
        <v>334</v>
      </c>
      <c r="D93" s="1" t="s">
        <v>27</v>
      </c>
      <c r="E93" s="4" t="s">
        <v>2</v>
      </c>
      <c r="F93" s="1"/>
    </row>
    <row r="94" spans="2:6" x14ac:dyDescent="0.25">
      <c r="B94" s="2">
        <v>82</v>
      </c>
      <c r="C94" s="2">
        <v>330</v>
      </c>
      <c r="D94" s="3" t="s">
        <v>26</v>
      </c>
      <c r="E94" s="2" t="s">
        <v>19</v>
      </c>
      <c r="F94" s="1"/>
    </row>
    <row r="95" spans="2:6" x14ac:dyDescent="0.25">
      <c r="B95" s="4">
        <v>82</v>
      </c>
      <c r="C95" s="4">
        <v>325</v>
      </c>
      <c r="D95" s="1" t="s">
        <v>25</v>
      </c>
      <c r="E95" s="4" t="s">
        <v>4</v>
      </c>
      <c r="F95" s="1"/>
    </row>
    <row r="96" spans="2:6" x14ac:dyDescent="0.25">
      <c r="B96" s="2">
        <v>84</v>
      </c>
      <c r="C96" s="2">
        <v>325</v>
      </c>
      <c r="D96" s="3" t="s">
        <v>24</v>
      </c>
      <c r="E96" s="2" t="s">
        <v>23</v>
      </c>
      <c r="F96" s="1"/>
    </row>
    <row r="97" spans="2:6" x14ac:dyDescent="0.25">
      <c r="B97" s="4">
        <v>85</v>
      </c>
      <c r="C97" s="4">
        <v>319</v>
      </c>
      <c r="D97" s="1" t="s">
        <v>22</v>
      </c>
      <c r="E97" s="4" t="s">
        <v>6</v>
      </c>
      <c r="F97" s="1"/>
    </row>
    <row r="98" spans="2:6" x14ac:dyDescent="0.25">
      <c r="B98" s="2">
        <v>86</v>
      </c>
      <c r="C98" s="2">
        <v>317</v>
      </c>
      <c r="D98" s="3" t="s">
        <v>21</v>
      </c>
      <c r="E98" s="2" t="s">
        <v>8</v>
      </c>
      <c r="F98" s="1"/>
    </row>
    <row r="99" spans="2:6" x14ac:dyDescent="0.25">
      <c r="B99" s="4">
        <v>87</v>
      </c>
      <c r="C99" s="4">
        <v>304</v>
      </c>
      <c r="D99" s="1" t="s">
        <v>20</v>
      </c>
      <c r="E99" s="4" t="s">
        <v>19</v>
      </c>
      <c r="F99" s="1"/>
    </row>
    <row r="100" spans="2:6" x14ac:dyDescent="0.25">
      <c r="B100" s="2">
        <v>88</v>
      </c>
      <c r="C100" s="2">
        <v>302</v>
      </c>
      <c r="D100" s="3" t="s">
        <v>18</v>
      </c>
      <c r="E100" s="2" t="s">
        <v>4</v>
      </c>
      <c r="F100" s="1"/>
    </row>
    <row r="101" spans="2:6" x14ac:dyDescent="0.25">
      <c r="B101" s="4">
        <v>89</v>
      </c>
      <c r="C101" s="4">
        <v>301</v>
      </c>
      <c r="D101" s="1" t="s">
        <v>17</v>
      </c>
      <c r="E101" s="4" t="s">
        <v>15</v>
      </c>
      <c r="F101" s="1"/>
    </row>
    <row r="102" spans="2:6" x14ac:dyDescent="0.25">
      <c r="B102" s="2">
        <v>90</v>
      </c>
      <c r="C102" s="2">
        <v>288</v>
      </c>
      <c r="D102" s="3" t="s">
        <v>16</v>
      </c>
      <c r="E102" s="2" t="s">
        <v>15</v>
      </c>
      <c r="F102" s="1"/>
    </row>
    <row r="103" spans="2:6" x14ac:dyDescent="0.25">
      <c r="B103" s="4">
        <v>90</v>
      </c>
      <c r="C103" s="4">
        <v>286</v>
      </c>
      <c r="D103" s="1" t="s">
        <v>14</v>
      </c>
      <c r="E103" s="4" t="s">
        <v>8</v>
      </c>
      <c r="F103" s="1"/>
    </row>
    <row r="104" spans="2:6" x14ac:dyDescent="0.25">
      <c r="B104" s="2">
        <v>92</v>
      </c>
      <c r="C104" s="2">
        <v>285</v>
      </c>
      <c r="D104" s="3" t="s">
        <v>13</v>
      </c>
      <c r="E104" s="2" t="s">
        <v>0</v>
      </c>
      <c r="F104" s="1"/>
    </row>
    <row r="105" spans="2:6" x14ac:dyDescent="0.25">
      <c r="B105" s="4">
        <v>93</v>
      </c>
      <c r="C105" s="4">
        <v>285</v>
      </c>
      <c r="D105" s="1" t="s">
        <v>12</v>
      </c>
      <c r="E105" s="4" t="s">
        <v>2</v>
      </c>
      <c r="F105" s="1"/>
    </row>
    <row r="106" spans="2:6" x14ac:dyDescent="0.25">
      <c r="B106" s="2">
        <v>94</v>
      </c>
      <c r="C106" s="2">
        <v>273</v>
      </c>
      <c r="D106" s="3" t="s">
        <v>11</v>
      </c>
      <c r="E106" s="2" t="s">
        <v>0</v>
      </c>
      <c r="F106" s="1"/>
    </row>
    <row r="107" spans="2:6" x14ac:dyDescent="0.25">
      <c r="B107" s="4">
        <v>95</v>
      </c>
      <c r="C107" s="4">
        <v>260</v>
      </c>
      <c r="D107" s="1" t="s">
        <v>10</v>
      </c>
      <c r="E107" s="4" t="s">
        <v>6</v>
      </c>
      <c r="F107" s="1"/>
    </row>
    <row r="108" spans="2:6" x14ac:dyDescent="0.25">
      <c r="B108" s="2">
        <v>96</v>
      </c>
      <c r="C108" s="2">
        <v>258</v>
      </c>
      <c r="D108" s="3" t="s">
        <v>9</v>
      </c>
      <c r="E108" s="2" t="s">
        <v>8</v>
      </c>
      <c r="F108" s="1"/>
    </row>
    <row r="109" spans="2:6" x14ac:dyDescent="0.25">
      <c r="B109" s="4">
        <v>97</v>
      </c>
      <c r="C109" s="4">
        <v>256</v>
      </c>
      <c r="D109" s="1" t="s">
        <v>7</v>
      </c>
      <c r="E109" s="4" t="s">
        <v>6</v>
      </c>
      <c r="F109" s="1"/>
    </row>
    <row r="110" spans="2:6" x14ac:dyDescent="0.25">
      <c r="B110" s="2">
        <v>97</v>
      </c>
      <c r="C110" s="2">
        <v>253</v>
      </c>
      <c r="D110" s="3" t="s">
        <v>5</v>
      </c>
      <c r="E110" s="2" t="s">
        <v>4</v>
      </c>
      <c r="F110" s="1"/>
    </row>
    <row r="111" spans="2:6" x14ac:dyDescent="0.25">
      <c r="B111" s="4">
        <v>99</v>
      </c>
      <c r="C111" s="4">
        <v>253</v>
      </c>
      <c r="D111" s="1" t="s">
        <v>3</v>
      </c>
      <c r="E111" s="4" t="s">
        <v>2</v>
      </c>
      <c r="F111" s="1"/>
    </row>
    <row r="112" spans="2:6" x14ac:dyDescent="0.25">
      <c r="B112" s="2">
        <v>100</v>
      </c>
      <c r="C112" s="2">
        <v>235</v>
      </c>
      <c r="D112" s="3" t="s">
        <v>1</v>
      </c>
      <c r="E112" s="2" t="s">
        <v>0</v>
      </c>
      <c r="F1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M33"/>
  <sheetViews>
    <sheetView showGridLines="0" topLeftCell="A5" zoomScale="130" zoomScaleNormal="130" workbookViewId="0">
      <selection activeCell="D11" sqref="D11"/>
    </sheetView>
  </sheetViews>
  <sheetFormatPr defaultRowHeight="12.75" x14ac:dyDescent="0.2"/>
  <cols>
    <col min="1" max="1" width="3.85546875" style="13" customWidth="1"/>
    <col min="2" max="4" width="15" style="13" customWidth="1"/>
    <col min="5" max="5" width="6.5703125" style="13" customWidth="1"/>
    <col min="6" max="6" width="8.7109375" style="13" customWidth="1"/>
    <col min="7" max="7" width="10.85546875" style="13" customWidth="1"/>
    <col min="8" max="13" width="14.28515625" style="13" customWidth="1"/>
    <col min="14" max="256" width="9.140625" style="13"/>
    <col min="257" max="257" width="12.28515625" style="13" bestFit="1" customWidth="1"/>
    <col min="258" max="259" width="11.7109375" style="13" bestFit="1" customWidth="1"/>
    <col min="260" max="260" width="6.5703125" style="13" bestFit="1" customWidth="1"/>
    <col min="261" max="261" width="8.7109375" style="13" bestFit="1" customWidth="1"/>
    <col min="262" max="262" width="8.7109375" style="13" customWidth="1"/>
    <col min="263" max="263" width="11" style="13" bestFit="1" customWidth="1"/>
    <col min="264" max="264" width="9.140625" style="13"/>
    <col min="265" max="265" width="12.28515625" style="13" bestFit="1" customWidth="1"/>
    <col min="266" max="266" width="11.7109375" style="13" bestFit="1" customWidth="1"/>
    <col min="267" max="267" width="6.5703125" style="13" bestFit="1" customWidth="1"/>
    <col min="268" max="268" width="8.7109375" style="13" bestFit="1" customWidth="1"/>
    <col min="269" max="269" width="11" style="13" bestFit="1" customWidth="1"/>
    <col min="270" max="512" width="9.140625" style="13"/>
    <col min="513" max="513" width="12.28515625" style="13" bestFit="1" customWidth="1"/>
    <col min="514" max="515" width="11.7109375" style="13" bestFit="1" customWidth="1"/>
    <col min="516" max="516" width="6.5703125" style="13" bestFit="1" customWidth="1"/>
    <col min="517" max="517" width="8.7109375" style="13" bestFit="1" customWidth="1"/>
    <col min="518" max="518" width="8.7109375" style="13" customWidth="1"/>
    <col min="519" max="519" width="11" style="13" bestFit="1" customWidth="1"/>
    <col min="520" max="520" width="9.140625" style="13"/>
    <col min="521" max="521" width="12.28515625" style="13" bestFit="1" customWidth="1"/>
    <col min="522" max="522" width="11.7109375" style="13" bestFit="1" customWidth="1"/>
    <col min="523" max="523" width="6.5703125" style="13" bestFit="1" customWidth="1"/>
    <col min="524" max="524" width="8.7109375" style="13" bestFit="1" customWidth="1"/>
    <col min="525" max="525" width="11" style="13" bestFit="1" customWidth="1"/>
    <col min="526" max="768" width="9.140625" style="13"/>
    <col min="769" max="769" width="12.28515625" style="13" bestFit="1" customWidth="1"/>
    <col min="770" max="771" width="11.7109375" style="13" bestFit="1" customWidth="1"/>
    <col min="772" max="772" width="6.5703125" style="13" bestFit="1" customWidth="1"/>
    <col min="773" max="773" width="8.7109375" style="13" bestFit="1" customWidth="1"/>
    <col min="774" max="774" width="8.7109375" style="13" customWidth="1"/>
    <col min="775" max="775" width="11" style="13" bestFit="1" customWidth="1"/>
    <col min="776" max="776" width="9.140625" style="13"/>
    <col min="777" max="777" width="12.28515625" style="13" bestFit="1" customWidth="1"/>
    <col min="778" max="778" width="11.7109375" style="13" bestFit="1" customWidth="1"/>
    <col min="779" max="779" width="6.5703125" style="13" bestFit="1" customWidth="1"/>
    <col min="780" max="780" width="8.7109375" style="13" bestFit="1" customWidth="1"/>
    <col min="781" max="781" width="11" style="13" bestFit="1" customWidth="1"/>
    <col min="782" max="1024" width="9.140625" style="13"/>
    <col min="1025" max="1025" width="12.28515625" style="13" bestFit="1" customWidth="1"/>
    <col min="1026" max="1027" width="11.7109375" style="13" bestFit="1" customWidth="1"/>
    <col min="1028" max="1028" width="6.5703125" style="13" bestFit="1" customWidth="1"/>
    <col min="1029" max="1029" width="8.7109375" style="13" bestFit="1" customWidth="1"/>
    <col min="1030" max="1030" width="8.7109375" style="13" customWidth="1"/>
    <col min="1031" max="1031" width="11" style="13" bestFit="1" customWidth="1"/>
    <col min="1032" max="1032" width="9.140625" style="13"/>
    <col min="1033" max="1033" width="12.28515625" style="13" bestFit="1" customWidth="1"/>
    <col min="1034" max="1034" width="11.7109375" style="13" bestFit="1" customWidth="1"/>
    <col min="1035" max="1035" width="6.5703125" style="13" bestFit="1" customWidth="1"/>
    <col min="1036" max="1036" width="8.7109375" style="13" bestFit="1" customWidth="1"/>
    <col min="1037" max="1037" width="11" style="13" bestFit="1" customWidth="1"/>
    <col min="1038" max="1280" width="9.140625" style="13"/>
    <col min="1281" max="1281" width="12.28515625" style="13" bestFit="1" customWidth="1"/>
    <col min="1282" max="1283" width="11.7109375" style="13" bestFit="1" customWidth="1"/>
    <col min="1284" max="1284" width="6.5703125" style="13" bestFit="1" customWidth="1"/>
    <col min="1285" max="1285" width="8.7109375" style="13" bestFit="1" customWidth="1"/>
    <col min="1286" max="1286" width="8.7109375" style="13" customWidth="1"/>
    <col min="1287" max="1287" width="11" style="13" bestFit="1" customWidth="1"/>
    <col min="1288" max="1288" width="9.140625" style="13"/>
    <col min="1289" max="1289" width="12.28515625" style="13" bestFit="1" customWidth="1"/>
    <col min="1290" max="1290" width="11.7109375" style="13" bestFit="1" customWidth="1"/>
    <col min="1291" max="1291" width="6.5703125" style="13" bestFit="1" customWidth="1"/>
    <col min="1292" max="1292" width="8.7109375" style="13" bestFit="1" customWidth="1"/>
    <col min="1293" max="1293" width="11" style="13" bestFit="1" customWidth="1"/>
    <col min="1294" max="1536" width="9.140625" style="13"/>
    <col min="1537" max="1537" width="12.28515625" style="13" bestFit="1" customWidth="1"/>
    <col min="1538" max="1539" width="11.7109375" style="13" bestFit="1" customWidth="1"/>
    <col min="1540" max="1540" width="6.5703125" style="13" bestFit="1" customWidth="1"/>
    <col min="1541" max="1541" width="8.7109375" style="13" bestFit="1" customWidth="1"/>
    <col min="1542" max="1542" width="8.7109375" style="13" customWidth="1"/>
    <col min="1543" max="1543" width="11" style="13" bestFit="1" customWidth="1"/>
    <col min="1544" max="1544" width="9.140625" style="13"/>
    <col min="1545" max="1545" width="12.28515625" style="13" bestFit="1" customWidth="1"/>
    <col min="1546" max="1546" width="11.7109375" style="13" bestFit="1" customWidth="1"/>
    <col min="1547" max="1547" width="6.5703125" style="13" bestFit="1" customWidth="1"/>
    <col min="1548" max="1548" width="8.7109375" style="13" bestFit="1" customWidth="1"/>
    <col min="1549" max="1549" width="11" style="13" bestFit="1" customWidth="1"/>
    <col min="1550" max="1792" width="9.140625" style="13"/>
    <col min="1793" max="1793" width="12.28515625" style="13" bestFit="1" customWidth="1"/>
    <col min="1794" max="1795" width="11.7109375" style="13" bestFit="1" customWidth="1"/>
    <col min="1796" max="1796" width="6.5703125" style="13" bestFit="1" customWidth="1"/>
    <col min="1797" max="1797" width="8.7109375" style="13" bestFit="1" customWidth="1"/>
    <col min="1798" max="1798" width="8.7109375" style="13" customWidth="1"/>
    <col min="1799" max="1799" width="11" style="13" bestFit="1" customWidth="1"/>
    <col min="1800" max="1800" width="9.140625" style="13"/>
    <col min="1801" max="1801" width="12.28515625" style="13" bestFit="1" customWidth="1"/>
    <col min="1802" max="1802" width="11.7109375" style="13" bestFit="1" customWidth="1"/>
    <col min="1803" max="1803" width="6.5703125" style="13" bestFit="1" customWidth="1"/>
    <col min="1804" max="1804" width="8.7109375" style="13" bestFit="1" customWidth="1"/>
    <col min="1805" max="1805" width="11" style="13" bestFit="1" customWidth="1"/>
    <col min="1806" max="2048" width="9.140625" style="13"/>
    <col min="2049" max="2049" width="12.28515625" style="13" bestFit="1" customWidth="1"/>
    <col min="2050" max="2051" width="11.7109375" style="13" bestFit="1" customWidth="1"/>
    <col min="2052" max="2052" width="6.5703125" style="13" bestFit="1" customWidth="1"/>
    <col min="2053" max="2053" width="8.7109375" style="13" bestFit="1" customWidth="1"/>
    <col min="2054" max="2054" width="8.7109375" style="13" customWidth="1"/>
    <col min="2055" max="2055" width="11" style="13" bestFit="1" customWidth="1"/>
    <col min="2056" max="2056" width="9.140625" style="13"/>
    <col min="2057" max="2057" width="12.28515625" style="13" bestFit="1" customWidth="1"/>
    <col min="2058" max="2058" width="11.7109375" style="13" bestFit="1" customWidth="1"/>
    <col min="2059" max="2059" width="6.5703125" style="13" bestFit="1" customWidth="1"/>
    <col min="2060" max="2060" width="8.7109375" style="13" bestFit="1" customWidth="1"/>
    <col min="2061" max="2061" width="11" style="13" bestFit="1" customWidth="1"/>
    <col min="2062" max="2304" width="9.140625" style="13"/>
    <col min="2305" max="2305" width="12.28515625" style="13" bestFit="1" customWidth="1"/>
    <col min="2306" max="2307" width="11.7109375" style="13" bestFit="1" customWidth="1"/>
    <col min="2308" max="2308" width="6.5703125" style="13" bestFit="1" customWidth="1"/>
    <col min="2309" max="2309" width="8.7109375" style="13" bestFit="1" customWidth="1"/>
    <col min="2310" max="2310" width="8.7109375" style="13" customWidth="1"/>
    <col min="2311" max="2311" width="11" style="13" bestFit="1" customWidth="1"/>
    <col min="2312" max="2312" width="9.140625" style="13"/>
    <col min="2313" max="2313" width="12.28515625" style="13" bestFit="1" customWidth="1"/>
    <col min="2314" max="2314" width="11.7109375" style="13" bestFit="1" customWidth="1"/>
    <col min="2315" max="2315" width="6.5703125" style="13" bestFit="1" customWidth="1"/>
    <col min="2316" max="2316" width="8.7109375" style="13" bestFit="1" customWidth="1"/>
    <col min="2317" max="2317" width="11" style="13" bestFit="1" customWidth="1"/>
    <col min="2318" max="2560" width="9.140625" style="13"/>
    <col min="2561" max="2561" width="12.28515625" style="13" bestFit="1" customWidth="1"/>
    <col min="2562" max="2563" width="11.7109375" style="13" bestFit="1" customWidth="1"/>
    <col min="2564" max="2564" width="6.5703125" style="13" bestFit="1" customWidth="1"/>
    <col min="2565" max="2565" width="8.7109375" style="13" bestFit="1" customWidth="1"/>
    <col min="2566" max="2566" width="8.7109375" style="13" customWidth="1"/>
    <col min="2567" max="2567" width="11" style="13" bestFit="1" customWidth="1"/>
    <col min="2568" max="2568" width="9.140625" style="13"/>
    <col min="2569" max="2569" width="12.28515625" style="13" bestFit="1" customWidth="1"/>
    <col min="2570" max="2570" width="11.7109375" style="13" bestFit="1" customWidth="1"/>
    <col min="2571" max="2571" width="6.5703125" style="13" bestFit="1" customWidth="1"/>
    <col min="2572" max="2572" width="8.7109375" style="13" bestFit="1" customWidth="1"/>
    <col min="2573" max="2573" width="11" style="13" bestFit="1" customWidth="1"/>
    <col min="2574" max="2816" width="9.140625" style="13"/>
    <col min="2817" max="2817" width="12.28515625" style="13" bestFit="1" customWidth="1"/>
    <col min="2818" max="2819" width="11.7109375" style="13" bestFit="1" customWidth="1"/>
    <col min="2820" max="2820" width="6.5703125" style="13" bestFit="1" customWidth="1"/>
    <col min="2821" max="2821" width="8.7109375" style="13" bestFit="1" customWidth="1"/>
    <col min="2822" max="2822" width="8.7109375" style="13" customWidth="1"/>
    <col min="2823" max="2823" width="11" style="13" bestFit="1" customWidth="1"/>
    <col min="2824" max="2824" width="9.140625" style="13"/>
    <col min="2825" max="2825" width="12.28515625" style="13" bestFit="1" customWidth="1"/>
    <col min="2826" max="2826" width="11.7109375" style="13" bestFit="1" customWidth="1"/>
    <col min="2827" max="2827" width="6.5703125" style="13" bestFit="1" customWidth="1"/>
    <col min="2828" max="2828" width="8.7109375" style="13" bestFit="1" customWidth="1"/>
    <col min="2829" max="2829" width="11" style="13" bestFit="1" customWidth="1"/>
    <col min="2830" max="3072" width="9.140625" style="13"/>
    <col min="3073" max="3073" width="12.28515625" style="13" bestFit="1" customWidth="1"/>
    <col min="3074" max="3075" width="11.7109375" style="13" bestFit="1" customWidth="1"/>
    <col min="3076" max="3076" width="6.5703125" style="13" bestFit="1" customWidth="1"/>
    <col min="3077" max="3077" width="8.7109375" style="13" bestFit="1" customWidth="1"/>
    <col min="3078" max="3078" width="8.7109375" style="13" customWidth="1"/>
    <col min="3079" max="3079" width="11" style="13" bestFit="1" customWidth="1"/>
    <col min="3080" max="3080" width="9.140625" style="13"/>
    <col min="3081" max="3081" width="12.28515625" style="13" bestFit="1" customWidth="1"/>
    <col min="3082" max="3082" width="11.7109375" style="13" bestFit="1" customWidth="1"/>
    <col min="3083" max="3083" width="6.5703125" style="13" bestFit="1" customWidth="1"/>
    <col min="3084" max="3084" width="8.7109375" style="13" bestFit="1" customWidth="1"/>
    <col min="3085" max="3085" width="11" style="13" bestFit="1" customWidth="1"/>
    <col min="3086" max="3328" width="9.140625" style="13"/>
    <col min="3329" max="3329" width="12.28515625" style="13" bestFit="1" customWidth="1"/>
    <col min="3330" max="3331" width="11.7109375" style="13" bestFit="1" customWidth="1"/>
    <col min="3332" max="3332" width="6.5703125" style="13" bestFit="1" customWidth="1"/>
    <col min="3333" max="3333" width="8.7109375" style="13" bestFit="1" customWidth="1"/>
    <col min="3334" max="3334" width="8.7109375" style="13" customWidth="1"/>
    <col min="3335" max="3335" width="11" style="13" bestFit="1" customWidth="1"/>
    <col min="3336" max="3336" width="9.140625" style="13"/>
    <col min="3337" max="3337" width="12.28515625" style="13" bestFit="1" customWidth="1"/>
    <col min="3338" max="3338" width="11.7109375" style="13" bestFit="1" customWidth="1"/>
    <col min="3339" max="3339" width="6.5703125" style="13" bestFit="1" customWidth="1"/>
    <col min="3340" max="3340" width="8.7109375" style="13" bestFit="1" customWidth="1"/>
    <col min="3341" max="3341" width="11" style="13" bestFit="1" customWidth="1"/>
    <col min="3342" max="3584" width="9.140625" style="13"/>
    <col min="3585" max="3585" width="12.28515625" style="13" bestFit="1" customWidth="1"/>
    <col min="3586" max="3587" width="11.7109375" style="13" bestFit="1" customWidth="1"/>
    <col min="3588" max="3588" width="6.5703125" style="13" bestFit="1" customWidth="1"/>
    <col min="3589" max="3589" width="8.7109375" style="13" bestFit="1" customWidth="1"/>
    <col min="3590" max="3590" width="8.7109375" style="13" customWidth="1"/>
    <col min="3591" max="3591" width="11" style="13" bestFit="1" customWidth="1"/>
    <col min="3592" max="3592" width="9.140625" style="13"/>
    <col min="3593" max="3593" width="12.28515625" style="13" bestFit="1" customWidth="1"/>
    <col min="3594" max="3594" width="11.7109375" style="13" bestFit="1" customWidth="1"/>
    <col min="3595" max="3595" width="6.5703125" style="13" bestFit="1" customWidth="1"/>
    <col min="3596" max="3596" width="8.7109375" style="13" bestFit="1" customWidth="1"/>
    <col min="3597" max="3597" width="11" style="13" bestFit="1" customWidth="1"/>
    <col min="3598" max="3840" width="9.140625" style="13"/>
    <col min="3841" max="3841" width="12.28515625" style="13" bestFit="1" customWidth="1"/>
    <col min="3842" max="3843" width="11.7109375" style="13" bestFit="1" customWidth="1"/>
    <col min="3844" max="3844" width="6.5703125" style="13" bestFit="1" customWidth="1"/>
    <col min="3845" max="3845" width="8.7109375" style="13" bestFit="1" customWidth="1"/>
    <col min="3846" max="3846" width="8.7109375" style="13" customWidth="1"/>
    <col min="3847" max="3847" width="11" style="13" bestFit="1" customWidth="1"/>
    <col min="3848" max="3848" width="9.140625" style="13"/>
    <col min="3849" max="3849" width="12.28515625" style="13" bestFit="1" customWidth="1"/>
    <col min="3850" max="3850" width="11.7109375" style="13" bestFit="1" customWidth="1"/>
    <col min="3851" max="3851" width="6.5703125" style="13" bestFit="1" customWidth="1"/>
    <col min="3852" max="3852" width="8.7109375" style="13" bestFit="1" customWidth="1"/>
    <col min="3853" max="3853" width="11" style="13" bestFit="1" customWidth="1"/>
    <col min="3854" max="4096" width="9.140625" style="13"/>
    <col min="4097" max="4097" width="12.28515625" style="13" bestFit="1" customWidth="1"/>
    <col min="4098" max="4099" width="11.7109375" style="13" bestFit="1" customWidth="1"/>
    <col min="4100" max="4100" width="6.5703125" style="13" bestFit="1" customWidth="1"/>
    <col min="4101" max="4101" width="8.7109375" style="13" bestFit="1" customWidth="1"/>
    <col min="4102" max="4102" width="8.7109375" style="13" customWidth="1"/>
    <col min="4103" max="4103" width="11" style="13" bestFit="1" customWidth="1"/>
    <col min="4104" max="4104" width="9.140625" style="13"/>
    <col min="4105" max="4105" width="12.28515625" style="13" bestFit="1" customWidth="1"/>
    <col min="4106" max="4106" width="11.7109375" style="13" bestFit="1" customWidth="1"/>
    <col min="4107" max="4107" width="6.5703125" style="13" bestFit="1" customWidth="1"/>
    <col min="4108" max="4108" width="8.7109375" style="13" bestFit="1" customWidth="1"/>
    <col min="4109" max="4109" width="11" style="13" bestFit="1" customWidth="1"/>
    <col min="4110" max="4352" width="9.140625" style="13"/>
    <col min="4353" max="4353" width="12.28515625" style="13" bestFit="1" customWidth="1"/>
    <col min="4354" max="4355" width="11.7109375" style="13" bestFit="1" customWidth="1"/>
    <col min="4356" max="4356" width="6.5703125" style="13" bestFit="1" customWidth="1"/>
    <col min="4357" max="4357" width="8.7109375" style="13" bestFit="1" customWidth="1"/>
    <col min="4358" max="4358" width="8.7109375" style="13" customWidth="1"/>
    <col min="4359" max="4359" width="11" style="13" bestFit="1" customWidth="1"/>
    <col min="4360" max="4360" width="9.140625" style="13"/>
    <col min="4361" max="4361" width="12.28515625" style="13" bestFit="1" customWidth="1"/>
    <col min="4362" max="4362" width="11.7109375" style="13" bestFit="1" customWidth="1"/>
    <col min="4363" max="4363" width="6.5703125" style="13" bestFit="1" customWidth="1"/>
    <col min="4364" max="4364" width="8.7109375" style="13" bestFit="1" customWidth="1"/>
    <col min="4365" max="4365" width="11" style="13" bestFit="1" customWidth="1"/>
    <col min="4366" max="4608" width="9.140625" style="13"/>
    <col min="4609" max="4609" width="12.28515625" style="13" bestFit="1" customWidth="1"/>
    <col min="4610" max="4611" width="11.7109375" style="13" bestFit="1" customWidth="1"/>
    <col min="4612" max="4612" width="6.5703125" style="13" bestFit="1" customWidth="1"/>
    <col min="4613" max="4613" width="8.7109375" style="13" bestFit="1" customWidth="1"/>
    <col min="4614" max="4614" width="8.7109375" style="13" customWidth="1"/>
    <col min="4615" max="4615" width="11" style="13" bestFit="1" customWidth="1"/>
    <col min="4616" max="4616" width="9.140625" style="13"/>
    <col min="4617" max="4617" width="12.28515625" style="13" bestFit="1" customWidth="1"/>
    <col min="4618" max="4618" width="11.7109375" style="13" bestFit="1" customWidth="1"/>
    <col min="4619" max="4619" width="6.5703125" style="13" bestFit="1" customWidth="1"/>
    <col min="4620" max="4620" width="8.7109375" style="13" bestFit="1" customWidth="1"/>
    <col min="4621" max="4621" width="11" style="13" bestFit="1" customWidth="1"/>
    <col min="4622" max="4864" width="9.140625" style="13"/>
    <col min="4865" max="4865" width="12.28515625" style="13" bestFit="1" customWidth="1"/>
    <col min="4866" max="4867" width="11.7109375" style="13" bestFit="1" customWidth="1"/>
    <col min="4868" max="4868" width="6.5703125" style="13" bestFit="1" customWidth="1"/>
    <col min="4869" max="4869" width="8.7109375" style="13" bestFit="1" customWidth="1"/>
    <col min="4870" max="4870" width="8.7109375" style="13" customWidth="1"/>
    <col min="4871" max="4871" width="11" style="13" bestFit="1" customWidth="1"/>
    <col min="4872" max="4872" width="9.140625" style="13"/>
    <col min="4873" max="4873" width="12.28515625" style="13" bestFit="1" customWidth="1"/>
    <col min="4874" max="4874" width="11.7109375" style="13" bestFit="1" customWidth="1"/>
    <col min="4875" max="4875" width="6.5703125" style="13" bestFit="1" customWidth="1"/>
    <col min="4876" max="4876" width="8.7109375" style="13" bestFit="1" customWidth="1"/>
    <col min="4877" max="4877" width="11" style="13" bestFit="1" customWidth="1"/>
    <col min="4878" max="5120" width="9.140625" style="13"/>
    <col min="5121" max="5121" width="12.28515625" style="13" bestFit="1" customWidth="1"/>
    <col min="5122" max="5123" width="11.7109375" style="13" bestFit="1" customWidth="1"/>
    <col min="5124" max="5124" width="6.5703125" style="13" bestFit="1" customWidth="1"/>
    <col min="5125" max="5125" width="8.7109375" style="13" bestFit="1" customWidth="1"/>
    <col min="5126" max="5126" width="8.7109375" style="13" customWidth="1"/>
    <col min="5127" max="5127" width="11" style="13" bestFit="1" customWidth="1"/>
    <col min="5128" max="5128" width="9.140625" style="13"/>
    <col min="5129" max="5129" width="12.28515625" style="13" bestFit="1" customWidth="1"/>
    <col min="5130" max="5130" width="11.7109375" style="13" bestFit="1" customWidth="1"/>
    <col min="5131" max="5131" width="6.5703125" style="13" bestFit="1" customWidth="1"/>
    <col min="5132" max="5132" width="8.7109375" style="13" bestFit="1" customWidth="1"/>
    <col min="5133" max="5133" width="11" style="13" bestFit="1" customWidth="1"/>
    <col min="5134" max="5376" width="9.140625" style="13"/>
    <col min="5377" max="5377" width="12.28515625" style="13" bestFit="1" customWidth="1"/>
    <col min="5378" max="5379" width="11.7109375" style="13" bestFit="1" customWidth="1"/>
    <col min="5380" max="5380" width="6.5703125" style="13" bestFit="1" customWidth="1"/>
    <col min="5381" max="5381" width="8.7109375" style="13" bestFit="1" customWidth="1"/>
    <col min="5382" max="5382" width="8.7109375" style="13" customWidth="1"/>
    <col min="5383" max="5383" width="11" style="13" bestFit="1" customWidth="1"/>
    <col min="5384" max="5384" width="9.140625" style="13"/>
    <col min="5385" max="5385" width="12.28515625" style="13" bestFit="1" customWidth="1"/>
    <col min="5386" max="5386" width="11.7109375" style="13" bestFit="1" customWidth="1"/>
    <col min="5387" max="5387" width="6.5703125" style="13" bestFit="1" customWidth="1"/>
    <col min="5388" max="5388" width="8.7109375" style="13" bestFit="1" customWidth="1"/>
    <col min="5389" max="5389" width="11" style="13" bestFit="1" customWidth="1"/>
    <col min="5390" max="5632" width="9.140625" style="13"/>
    <col min="5633" max="5633" width="12.28515625" style="13" bestFit="1" customWidth="1"/>
    <col min="5634" max="5635" width="11.7109375" style="13" bestFit="1" customWidth="1"/>
    <col min="5636" max="5636" width="6.5703125" style="13" bestFit="1" customWidth="1"/>
    <col min="5637" max="5637" width="8.7109375" style="13" bestFit="1" customWidth="1"/>
    <col min="5638" max="5638" width="8.7109375" style="13" customWidth="1"/>
    <col min="5639" max="5639" width="11" style="13" bestFit="1" customWidth="1"/>
    <col min="5640" max="5640" width="9.140625" style="13"/>
    <col min="5641" max="5641" width="12.28515625" style="13" bestFit="1" customWidth="1"/>
    <col min="5642" max="5642" width="11.7109375" style="13" bestFit="1" customWidth="1"/>
    <col min="5643" max="5643" width="6.5703125" style="13" bestFit="1" customWidth="1"/>
    <col min="5644" max="5644" width="8.7109375" style="13" bestFit="1" customWidth="1"/>
    <col min="5645" max="5645" width="11" style="13" bestFit="1" customWidth="1"/>
    <col min="5646" max="5888" width="9.140625" style="13"/>
    <col min="5889" max="5889" width="12.28515625" style="13" bestFit="1" customWidth="1"/>
    <col min="5890" max="5891" width="11.7109375" style="13" bestFit="1" customWidth="1"/>
    <col min="5892" max="5892" width="6.5703125" style="13" bestFit="1" customWidth="1"/>
    <col min="5893" max="5893" width="8.7109375" style="13" bestFit="1" customWidth="1"/>
    <col min="5894" max="5894" width="8.7109375" style="13" customWidth="1"/>
    <col min="5895" max="5895" width="11" style="13" bestFit="1" customWidth="1"/>
    <col min="5896" max="5896" width="9.140625" style="13"/>
    <col min="5897" max="5897" width="12.28515625" style="13" bestFit="1" customWidth="1"/>
    <col min="5898" max="5898" width="11.7109375" style="13" bestFit="1" customWidth="1"/>
    <col min="5899" max="5899" width="6.5703125" style="13" bestFit="1" customWidth="1"/>
    <col min="5900" max="5900" width="8.7109375" style="13" bestFit="1" customWidth="1"/>
    <col min="5901" max="5901" width="11" style="13" bestFit="1" customWidth="1"/>
    <col min="5902" max="6144" width="9.140625" style="13"/>
    <col min="6145" max="6145" width="12.28515625" style="13" bestFit="1" customWidth="1"/>
    <col min="6146" max="6147" width="11.7109375" style="13" bestFit="1" customWidth="1"/>
    <col min="6148" max="6148" width="6.5703125" style="13" bestFit="1" customWidth="1"/>
    <col min="6149" max="6149" width="8.7109375" style="13" bestFit="1" customWidth="1"/>
    <col min="6150" max="6150" width="8.7109375" style="13" customWidth="1"/>
    <col min="6151" max="6151" width="11" style="13" bestFit="1" customWidth="1"/>
    <col min="6152" max="6152" width="9.140625" style="13"/>
    <col min="6153" max="6153" width="12.28515625" style="13" bestFit="1" customWidth="1"/>
    <col min="6154" max="6154" width="11.7109375" style="13" bestFit="1" customWidth="1"/>
    <col min="6155" max="6155" width="6.5703125" style="13" bestFit="1" customWidth="1"/>
    <col min="6156" max="6156" width="8.7109375" style="13" bestFit="1" customWidth="1"/>
    <col min="6157" max="6157" width="11" style="13" bestFit="1" customWidth="1"/>
    <col min="6158" max="6400" width="9.140625" style="13"/>
    <col min="6401" max="6401" width="12.28515625" style="13" bestFit="1" customWidth="1"/>
    <col min="6402" max="6403" width="11.7109375" style="13" bestFit="1" customWidth="1"/>
    <col min="6404" max="6404" width="6.5703125" style="13" bestFit="1" customWidth="1"/>
    <col min="6405" max="6405" width="8.7109375" style="13" bestFit="1" customWidth="1"/>
    <col min="6406" max="6406" width="8.7109375" style="13" customWidth="1"/>
    <col min="6407" max="6407" width="11" style="13" bestFit="1" customWidth="1"/>
    <col min="6408" max="6408" width="9.140625" style="13"/>
    <col min="6409" max="6409" width="12.28515625" style="13" bestFit="1" customWidth="1"/>
    <col min="6410" max="6410" width="11.7109375" style="13" bestFit="1" customWidth="1"/>
    <col min="6411" max="6411" width="6.5703125" style="13" bestFit="1" customWidth="1"/>
    <col min="6412" max="6412" width="8.7109375" style="13" bestFit="1" customWidth="1"/>
    <col min="6413" max="6413" width="11" style="13" bestFit="1" customWidth="1"/>
    <col min="6414" max="6656" width="9.140625" style="13"/>
    <col min="6657" max="6657" width="12.28515625" style="13" bestFit="1" customWidth="1"/>
    <col min="6658" max="6659" width="11.7109375" style="13" bestFit="1" customWidth="1"/>
    <col min="6660" max="6660" width="6.5703125" style="13" bestFit="1" customWidth="1"/>
    <col min="6661" max="6661" width="8.7109375" style="13" bestFit="1" customWidth="1"/>
    <col min="6662" max="6662" width="8.7109375" style="13" customWidth="1"/>
    <col min="6663" max="6663" width="11" style="13" bestFit="1" customWidth="1"/>
    <col min="6664" max="6664" width="9.140625" style="13"/>
    <col min="6665" max="6665" width="12.28515625" style="13" bestFit="1" customWidth="1"/>
    <col min="6666" max="6666" width="11.7109375" style="13" bestFit="1" customWidth="1"/>
    <col min="6667" max="6667" width="6.5703125" style="13" bestFit="1" customWidth="1"/>
    <col min="6668" max="6668" width="8.7109375" style="13" bestFit="1" customWidth="1"/>
    <col min="6669" max="6669" width="11" style="13" bestFit="1" customWidth="1"/>
    <col min="6670" max="6912" width="9.140625" style="13"/>
    <col min="6913" max="6913" width="12.28515625" style="13" bestFit="1" customWidth="1"/>
    <col min="6914" max="6915" width="11.7109375" style="13" bestFit="1" customWidth="1"/>
    <col min="6916" max="6916" width="6.5703125" style="13" bestFit="1" customWidth="1"/>
    <col min="6917" max="6917" width="8.7109375" style="13" bestFit="1" customWidth="1"/>
    <col min="6918" max="6918" width="8.7109375" style="13" customWidth="1"/>
    <col min="6919" max="6919" width="11" style="13" bestFit="1" customWidth="1"/>
    <col min="6920" max="6920" width="9.140625" style="13"/>
    <col min="6921" max="6921" width="12.28515625" style="13" bestFit="1" customWidth="1"/>
    <col min="6922" max="6922" width="11.7109375" style="13" bestFit="1" customWidth="1"/>
    <col min="6923" max="6923" width="6.5703125" style="13" bestFit="1" customWidth="1"/>
    <col min="6924" max="6924" width="8.7109375" style="13" bestFit="1" customWidth="1"/>
    <col min="6925" max="6925" width="11" style="13" bestFit="1" customWidth="1"/>
    <col min="6926" max="7168" width="9.140625" style="13"/>
    <col min="7169" max="7169" width="12.28515625" style="13" bestFit="1" customWidth="1"/>
    <col min="7170" max="7171" width="11.7109375" style="13" bestFit="1" customWidth="1"/>
    <col min="7172" max="7172" width="6.5703125" style="13" bestFit="1" customWidth="1"/>
    <col min="7173" max="7173" width="8.7109375" style="13" bestFit="1" customWidth="1"/>
    <col min="7174" max="7174" width="8.7109375" style="13" customWidth="1"/>
    <col min="7175" max="7175" width="11" style="13" bestFit="1" customWidth="1"/>
    <col min="7176" max="7176" width="9.140625" style="13"/>
    <col min="7177" max="7177" width="12.28515625" style="13" bestFit="1" customWidth="1"/>
    <col min="7178" max="7178" width="11.7109375" style="13" bestFit="1" customWidth="1"/>
    <col min="7179" max="7179" width="6.5703125" style="13" bestFit="1" customWidth="1"/>
    <col min="7180" max="7180" width="8.7109375" style="13" bestFit="1" customWidth="1"/>
    <col min="7181" max="7181" width="11" style="13" bestFit="1" customWidth="1"/>
    <col min="7182" max="7424" width="9.140625" style="13"/>
    <col min="7425" max="7425" width="12.28515625" style="13" bestFit="1" customWidth="1"/>
    <col min="7426" max="7427" width="11.7109375" style="13" bestFit="1" customWidth="1"/>
    <col min="7428" max="7428" width="6.5703125" style="13" bestFit="1" customWidth="1"/>
    <col min="7429" max="7429" width="8.7109375" style="13" bestFit="1" customWidth="1"/>
    <col min="7430" max="7430" width="8.7109375" style="13" customWidth="1"/>
    <col min="7431" max="7431" width="11" style="13" bestFit="1" customWidth="1"/>
    <col min="7432" max="7432" width="9.140625" style="13"/>
    <col min="7433" max="7433" width="12.28515625" style="13" bestFit="1" customWidth="1"/>
    <col min="7434" max="7434" width="11.7109375" style="13" bestFit="1" customWidth="1"/>
    <col min="7435" max="7435" width="6.5703125" style="13" bestFit="1" customWidth="1"/>
    <col min="7436" max="7436" width="8.7109375" style="13" bestFit="1" customWidth="1"/>
    <col min="7437" max="7437" width="11" style="13" bestFit="1" customWidth="1"/>
    <col min="7438" max="7680" width="9.140625" style="13"/>
    <col min="7681" max="7681" width="12.28515625" style="13" bestFit="1" customWidth="1"/>
    <col min="7682" max="7683" width="11.7109375" style="13" bestFit="1" customWidth="1"/>
    <col min="7684" max="7684" width="6.5703125" style="13" bestFit="1" customWidth="1"/>
    <col min="7685" max="7685" width="8.7109375" style="13" bestFit="1" customWidth="1"/>
    <col min="7686" max="7686" width="8.7109375" style="13" customWidth="1"/>
    <col min="7687" max="7687" width="11" style="13" bestFit="1" customWidth="1"/>
    <col min="7688" max="7688" width="9.140625" style="13"/>
    <col min="7689" max="7689" width="12.28515625" style="13" bestFit="1" customWidth="1"/>
    <col min="7690" max="7690" width="11.7109375" style="13" bestFit="1" customWidth="1"/>
    <col min="7691" max="7691" width="6.5703125" style="13" bestFit="1" customWidth="1"/>
    <col min="7692" max="7692" width="8.7109375" style="13" bestFit="1" customWidth="1"/>
    <col min="7693" max="7693" width="11" style="13" bestFit="1" customWidth="1"/>
    <col min="7694" max="7936" width="9.140625" style="13"/>
    <col min="7937" max="7937" width="12.28515625" style="13" bestFit="1" customWidth="1"/>
    <col min="7938" max="7939" width="11.7109375" style="13" bestFit="1" customWidth="1"/>
    <col min="7940" max="7940" width="6.5703125" style="13" bestFit="1" customWidth="1"/>
    <col min="7941" max="7941" width="8.7109375" style="13" bestFit="1" customWidth="1"/>
    <col min="7942" max="7942" width="8.7109375" style="13" customWidth="1"/>
    <col min="7943" max="7943" width="11" style="13" bestFit="1" customWidth="1"/>
    <col min="7944" max="7944" width="9.140625" style="13"/>
    <col min="7945" max="7945" width="12.28515625" style="13" bestFit="1" customWidth="1"/>
    <col min="7946" max="7946" width="11.7109375" style="13" bestFit="1" customWidth="1"/>
    <col min="7947" max="7947" width="6.5703125" style="13" bestFit="1" customWidth="1"/>
    <col min="7948" max="7948" width="8.7109375" style="13" bestFit="1" customWidth="1"/>
    <col min="7949" max="7949" width="11" style="13" bestFit="1" customWidth="1"/>
    <col min="7950" max="8192" width="9.140625" style="13"/>
    <col min="8193" max="8193" width="12.28515625" style="13" bestFit="1" customWidth="1"/>
    <col min="8194" max="8195" width="11.7109375" style="13" bestFit="1" customWidth="1"/>
    <col min="8196" max="8196" width="6.5703125" style="13" bestFit="1" customWidth="1"/>
    <col min="8197" max="8197" width="8.7109375" style="13" bestFit="1" customWidth="1"/>
    <col min="8198" max="8198" width="8.7109375" style="13" customWidth="1"/>
    <col min="8199" max="8199" width="11" style="13" bestFit="1" customWidth="1"/>
    <col min="8200" max="8200" width="9.140625" style="13"/>
    <col min="8201" max="8201" width="12.28515625" style="13" bestFit="1" customWidth="1"/>
    <col min="8202" max="8202" width="11.7109375" style="13" bestFit="1" customWidth="1"/>
    <col min="8203" max="8203" width="6.5703125" style="13" bestFit="1" customWidth="1"/>
    <col min="8204" max="8204" width="8.7109375" style="13" bestFit="1" customWidth="1"/>
    <col min="8205" max="8205" width="11" style="13" bestFit="1" customWidth="1"/>
    <col min="8206" max="8448" width="9.140625" style="13"/>
    <col min="8449" max="8449" width="12.28515625" style="13" bestFit="1" customWidth="1"/>
    <col min="8450" max="8451" width="11.7109375" style="13" bestFit="1" customWidth="1"/>
    <col min="8452" max="8452" width="6.5703125" style="13" bestFit="1" customWidth="1"/>
    <col min="8453" max="8453" width="8.7109375" style="13" bestFit="1" customWidth="1"/>
    <col min="8454" max="8454" width="8.7109375" style="13" customWidth="1"/>
    <col min="8455" max="8455" width="11" style="13" bestFit="1" customWidth="1"/>
    <col min="8456" max="8456" width="9.140625" style="13"/>
    <col min="8457" max="8457" width="12.28515625" style="13" bestFit="1" customWidth="1"/>
    <col min="8458" max="8458" width="11.7109375" style="13" bestFit="1" customWidth="1"/>
    <col min="8459" max="8459" width="6.5703125" style="13" bestFit="1" customWidth="1"/>
    <col min="8460" max="8460" width="8.7109375" style="13" bestFit="1" customWidth="1"/>
    <col min="8461" max="8461" width="11" style="13" bestFit="1" customWidth="1"/>
    <col min="8462" max="8704" width="9.140625" style="13"/>
    <col min="8705" max="8705" width="12.28515625" style="13" bestFit="1" customWidth="1"/>
    <col min="8706" max="8707" width="11.7109375" style="13" bestFit="1" customWidth="1"/>
    <col min="8708" max="8708" width="6.5703125" style="13" bestFit="1" customWidth="1"/>
    <col min="8709" max="8709" width="8.7109375" style="13" bestFit="1" customWidth="1"/>
    <col min="8710" max="8710" width="8.7109375" style="13" customWidth="1"/>
    <col min="8711" max="8711" width="11" style="13" bestFit="1" customWidth="1"/>
    <col min="8712" max="8712" width="9.140625" style="13"/>
    <col min="8713" max="8713" width="12.28515625" style="13" bestFit="1" customWidth="1"/>
    <col min="8714" max="8714" width="11.7109375" style="13" bestFit="1" customWidth="1"/>
    <col min="8715" max="8715" width="6.5703125" style="13" bestFit="1" customWidth="1"/>
    <col min="8716" max="8716" width="8.7109375" style="13" bestFit="1" customWidth="1"/>
    <col min="8717" max="8717" width="11" style="13" bestFit="1" customWidth="1"/>
    <col min="8718" max="8960" width="9.140625" style="13"/>
    <col min="8961" max="8961" width="12.28515625" style="13" bestFit="1" customWidth="1"/>
    <col min="8962" max="8963" width="11.7109375" style="13" bestFit="1" customWidth="1"/>
    <col min="8964" max="8964" width="6.5703125" style="13" bestFit="1" customWidth="1"/>
    <col min="8965" max="8965" width="8.7109375" style="13" bestFit="1" customWidth="1"/>
    <col min="8966" max="8966" width="8.7109375" style="13" customWidth="1"/>
    <col min="8967" max="8967" width="11" style="13" bestFit="1" customWidth="1"/>
    <col min="8968" max="8968" width="9.140625" style="13"/>
    <col min="8969" max="8969" width="12.28515625" style="13" bestFit="1" customWidth="1"/>
    <col min="8970" max="8970" width="11.7109375" style="13" bestFit="1" customWidth="1"/>
    <col min="8971" max="8971" width="6.5703125" style="13" bestFit="1" customWidth="1"/>
    <col min="8972" max="8972" width="8.7109375" style="13" bestFit="1" customWidth="1"/>
    <col min="8973" max="8973" width="11" style="13" bestFit="1" customWidth="1"/>
    <col min="8974" max="9216" width="9.140625" style="13"/>
    <col min="9217" max="9217" width="12.28515625" style="13" bestFit="1" customWidth="1"/>
    <col min="9218" max="9219" width="11.7109375" style="13" bestFit="1" customWidth="1"/>
    <col min="9220" max="9220" width="6.5703125" style="13" bestFit="1" customWidth="1"/>
    <col min="9221" max="9221" width="8.7109375" style="13" bestFit="1" customWidth="1"/>
    <col min="9222" max="9222" width="8.7109375" style="13" customWidth="1"/>
    <col min="9223" max="9223" width="11" style="13" bestFit="1" customWidth="1"/>
    <col min="9224" max="9224" width="9.140625" style="13"/>
    <col min="9225" max="9225" width="12.28515625" style="13" bestFit="1" customWidth="1"/>
    <col min="9226" max="9226" width="11.7109375" style="13" bestFit="1" customWidth="1"/>
    <col min="9227" max="9227" width="6.5703125" style="13" bestFit="1" customWidth="1"/>
    <col min="9228" max="9228" width="8.7109375" style="13" bestFit="1" customWidth="1"/>
    <col min="9229" max="9229" width="11" style="13" bestFit="1" customWidth="1"/>
    <col min="9230" max="9472" width="9.140625" style="13"/>
    <col min="9473" max="9473" width="12.28515625" style="13" bestFit="1" customWidth="1"/>
    <col min="9474" max="9475" width="11.7109375" style="13" bestFit="1" customWidth="1"/>
    <col min="9476" max="9476" width="6.5703125" style="13" bestFit="1" customWidth="1"/>
    <col min="9477" max="9477" width="8.7109375" style="13" bestFit="1" customWidth="1"/>
    <col min="9478" max="9478" width="8.7109375" style="13" customWidth="1"/>
    <col min="9479" max="9479" width="11" style="13" bestFit="1" customWidth="1"/>
    <col min="9480" max="9480" width="9.140625" style="13"/>
    <col min="9481" max="9481" width="12.28515625" style="13" bestFit="1" customWidth="1"/>
    <col min="9482" max="9482" width="11.7109375" style="13" bestFit="1" customWidth="1"/>
    <col min="9483" max="9483" width="6.5703125" style="13" bestFit="1" customWidth="1"/>
    <col min="9484" max="9484" width="8.7109375" style="13" bestFit="1" customWidth="1"/>
    <col min="9485" max="9485" width="11" style="13" bestFit="1" customWidth="1"/>
    <col min="9486" max="9728" width="9.140625" style="13"/>
    <col min="9729" max="9729" width="12.28515625" style="13" bestFit="1" customWidth="1"/>
    <col min="9730" max="9731" width="11.7109375" style="13" bestFit="1" customWidth="1"/>
    <col min="9732" max="9732" width="6.5703125" style="13" bestFit="1" customWidth="1"/>
    <col min="9733" max="9733" width="8.7109375" style="13" bestFit="1" customWidth="1"/>
    <col min="9734" max="9734" width="8.7109375" style="13" customWidth="1"/>
    <col min="9735" max="9735" width="11" style="13" bestFit="1" customWidth="1"/>
    <col min="9736" max="9736" width="9.140625" style="13"/>
    <col min="9737" max="9737" width="12.28515625" style="13" bestFit="1" customWidth="1"/>
    <col min="9738" max="9738" width="11.7109375" style="13" bestFit="1" customWidth="1"/>
    <col min="9739" max="9739" width="6.5703125" style="13" bestFit="1" customWidth="1"/>
    <col min="9740" max="9740" width="8.7109375" style="13" bestFit="1" customWidth="1"/>
    <col min="9741" max="9741" width="11" style="13" bestFit="1" customWidth="1"/>
    <col min="9742" max="9984" width="9.140625" style="13"/>
    <col min="9985" max="9985" width="12.28515625" style="13" bestFit="1" customWidth="1"/>
    <col min="9986" max="9987" width="11.7109375" style="13" bestFit="1" customWidth="1"/>
    <col min="9988" max="9988" width="6.5703125" style="13" bestFit="1" customWidth="1"/>
    <col min="9989" max="9989" width="8.7109375" style="13" bestFit="1" customWidth="1"/>
    <col min="9990" max="9990" width="8.7109375" style="13" customWidth="1"/>
    <col min="9991" max="9991" width="11" style="13" bestFit="1" customWidth="1"/>
    <col min="9992" max="9992" width="9.140625" style="13"/>
    <col min="9993" max="9993" width="12.28515625" style="13" bestFit="1" customWidth="1"/>
    <col min="9994" max="9994" width="11.7109375" style="13" bestFit="1" customWidth="1"/>
    <col min="9995" max="9995" width="6.5703125" style="13" bestFit="1" customWidth="1"/>
    <col min="9996" max="9996" width="8.7109375" style="13" bestFit="1" customWidth="1"/>
    <col min="9997" max="9997" width="11" style="13" bestFit="1" customWidth="1"/>
    <col min="9998" max="10240" width="9.140625" style="13"/>
    <col min="10241" max="10241" width="12.28515625" style="13" bestFit="1" customWidth="1"/>
    <col min="10242" max="10243" width="11.7109375" style="13" bestFit="1" customWidth="1"/>
    <col min="10244" max="10244" width="6.5703125" style="13" bestFit="1" customWidth="1"/>
    <col min="10245" max="10245" width="8.7109375" style="13" bestFit="1" customWidth="1"/>
    <col min="10246" max="10246" width="8.7109375" style="13" customWidth="1"/>
    <col min="10247" max="10247" width="11" style="13" bestFit="1" customWidth="1"/>
    <col min="10248" max="10248" width="9.140625" style="13"/>
    <col min="10249" max="10249" width="12.28515625" style="13" bestFit="1" customWidth="1"/>
    <col min="10250" max="10250" width="11.7109375" style="13" bestFit="1" customWidth="1"/>
    <col min="10251" max="10251" width="6.5703125" style="13" bestFit="1" customWidth="1"/>
    <col min="10252" max="10252" width="8.7109375" style="13" bestFit="1" customWidth="1"/>
    <col min="10253" max="10253" width="11" style="13" bestFit="1" customWidth="1"/>
    <col min="10254" max="10496" width="9.140625" style="13"/>
    <col min="10497" max="10497" width="12.28515625" style="13" bestFit="1" customWidth="1"/>
    <col min="10498" max="10499" width="11.7109375" style="13" bestFit="1" customWidth="1"/>
    <col min="10500" max="10500" width="6.5703125" style="13" bestFit="1" customWidth="1"/>
    <col min="10501" max="10501" width="8.7109375" style="13" bestFit="1" customWidth="1"/>
    <col min="10502" max="10502" width="8.7109375" style="13" customWidth="1"/>
    <col min="10503" max="10503" width="11" style="13" bestFit="1" customWidth="1"/>
    <col min="10504" max="10504" width="9.140625" style="13"/>
    <col min="10505" max="10505" width="12.28515625" style="13" bestFit="1" customWidth="1"/>
    <col min="10506" max="10506" width="11.7109375" style="13" bestFit="1" customWidth="1"/>
    <col min="10507" max="10507" width="6.5703125" style="13" bestFit="1" customWidth="1"/>
    <col min="10508" max="10508" width="8.7109375" style="13" bestFit="1" customWidth="1"/>
    <col min="10509" max="10509" width="11" style="13" bestFit="1" customWidth="1"/>
    <col min="10510" max="10752" width="9.140625" style="13"/>
    <col min="10753" max="10753" width="12.28515625" style="13" bestFit="1" customWidth="1"/>
    <col min="10754" max="10755" width="11.7109375" style="13" bestFit="1" customWidth="1"/>
    <col min="10756" max="10756" width="6.5703125" style="13" bestFit="1" customWidth="1"/>
    <col min="10757" max="10757" width="8.7109375" style="13" bestFit="1" customWidth="1"/>
    <col min="10758" max="10758" width="8.7109375" style="13" customWidth="1"/>
    <col min="10759" max="10759" width="11" style="13" bestFit="1" customWidth="1"/>
    <col min="10760" max="10760" width="9.140625" style="13"/>
    <col min="10761" max="10761" width="12.28515625" style="13" bestFit="1" customWidth="1"/>
    <col min="10762" max="10762" width="11.7109375" style="13" bestFit="1" customWidth="1"/>
    <col min="10763" max="10763" width="6.5703125" style="13" bestFit="1" customWidth="1"/>
    <col min="10764" max="10764" width="8.7109375" style="13" bestFit="1" customWidth="1"/>
    <col min="10765" max="10765" width="11" style="13" bestFit="1" customWidth="1"/>
    <col min="10766" max="11008" width="9.140625" style="13"/>
    <col min="11009" max="11009" width="12.28515625" style="13" bestFit="1" customWidth="1"/>
    <col min="11010" max="11011" width="11.7109375" style="13" bestFit="1" customWidth="1"/>
    <col min="11012" max="11012" width="6.5703125" style="13" bestFit="1" customWidth="1"/>
    <col min="11013" max="11013" width="8.7109375" style="13" bestFit="1" customWidth="1"/>
    <col min="11014" max="11014" width="8.7109375" style="13" customWidth="1"/>
    <col min="11015" max="11015" width="11" style="13" bestFit="1" customWidth="1"/>
    <col min="11016" max="11016" width="9.140625" style="13"/>
    <col min="11017" max="11017" width="12.28515625" style="13" bestFit="1" customWidth="1"/>
    <col min="11018" max="11018" width="11.7109375" style="13" bestFit="1" customWidth="1"/>
    <col min="11019" max="11019" width="6.5703125" style="13" bestFit="1" customWidth="1"/>
    <col min="11020" max="11020" width="8.7109375" style="13" bestFit="1" customWidth="1"/>
    <col min="11021" max="11021" width="11" style="13" bestFit="1" customWidth="1"/>
    <col min="11022" max="11264" width="9.140625" style="13"/>
    <col min="11265" max="11265" width="12.28515625" style="13" bestFit="1" customWidth="1"/>
    <col min="11266" max="11267" width="11.7109375" style="13" bestFit="1" customWidth="1"/>
    <col min="11268" max="11268" width="6.5703125" style="13" bestFit="1" customWidth="1"/>
    <col min="11269" max="11269" width="8.7109375" style="13" bestFit="1" customWidth="1"/>
    <col min="11270" max="11270" width="8.7109375" style="13" customWidth="1"/>
    <col min="11271" max="11271" width="11" style="13" bestFit="1" customWidth="1"/>
    <col min="11272" max="11272" width="9.140625" style="13"/>
    <col min="11273" max="11273" width="12.28515625" style="13" bestFit="1" customWidth="1"/>
    <col min="11274" max="11274" width="11.7109375" style="13" bestFit="1" customWidth="1"/>
    <col min="11275" max="11275" width="6.5703125" style="13" bestFit="1" customWidth="1"/>
    <col min="11276" max="11276" width="8.7109375" style="13" bestFit="1" customWidth="1"/>
    <col min="11277" max="11277" width="11" style="13" bestFit="1" customWidth="1"/>
    <col min="11278" max="11520" width="9.140625" style="13"/>
    <col min="11521" max="11521" width="12.28515625" style="13" bestFit="1" customWidth="1"/>
    <col min="11522" max="11523" width="11.7109375" style="13" bestFit="1" customWidth="1"/>
    <col min="11524" max="11524" width="6.5703125" style="13" bestFit="1" customWidth="1"/>
    <col min="11525" max="11525" width="8.7109375" style="13" bestFit="1" customWidth="1"/>
    <col min="11526" max="11526" width="8.7109375" style="13" customWidth="1"/>
    <col min="11527" max="11527" width="11" style="13" bestFit="1" customWidth="1"/>
    <col min="11528" max="11528" width="9.140625" style="13"/>
    <col min="11529" max="11529" width="12.28515625" style="13" bestFit="1" customWidth="1"/>
    <col min="11530" max="11530" width="11.7109375" style="13" bestFit="1" customWidth="1"/>
    <col min="11531" max="11531" width="6.5703125" style="13" bestFit="1" customWidth="1"/>
    <col min="11532" max="11532" width="8.7109375" style="13" bestFit="1" customWidth="1"/>
    <col min="11533" max="11533" width="11" style="13" bestFit="1" customWidth="1"/>
    <col min="11534" max="11776" width="9.140625" style="13"/>
    <col min="11777" max="11777" width="12.28515625" style="13" bestFit="1" customWidth="1"/>
    <col min="11778" max="11779" width="11.7109375" style="13" bestFit="1" customWidth="1"/>
    <col min="11780" max="11780" width="6.5703125" style="13" bestFit="1" customWidth="1"/>
    <col min="11781" max="11781" width="8.7109375" style="13" bestFit="1" customWidth="1"/>
    <col min="11782" max="11782" width="8.7109375" style="13" customWidth="1"/>
    <col min="11783" max="11783" width="11" style="13" bestFit="1" customWidth="1"/>
    <col min="11784" max="11784" width="9.140625" style="13"/>
    <col min="11785" max="11785" width="12.28515625" style="13" bestFit="1" customWidth="1"/>
    <col min="11786" max="11786" width="11.7109375" style="13" bestFit="1" customWidth="1"/>
    <col min="11787" max="11787" width="6.5703125" style="13" bestFit="1" customWidth="1"/>
    <col min="11788" max="11788" width="8.7109375" style="13" bestFit="1" customWidth="1"/>
    <col min="11789" max="11789" width="11" style="13" bestFit="1" customWidth="1"/>
    <col min="11790" max="12032" width="9.140625" style="13"/>
    <col min="12033" max="12033" width="12.28515625" style="13" bestFit="1" customWidth="1"/>
    <col min="12034" max="12035" width="11.7109375" style="13" bestFit="1" customWidth="1"/>
    <col min="12036" max="12036" width="6.5703125" style="13" bestFit="1" customWidth="1"/>
    <col min="12037" max="12037" width="8.7109375" style="13" bestFit="1" customWidth="1"/>
    <col min="12038" max="12038" width="8.7109375" style="13" customWidth="1"/>
    <col min="12039" max="12039" width="11" style="13" bestFit="1" customWidth="1"/>
    <col min="12040" max="12040" width="9.140625" style="13"/>
    <col min="12041" max="12041" width="12.28515625" style="13" bestFit="1" customWidth="1"/>
    <col min="12042" max="12042" width="11.7109375" style="13" bestFit="1" customWidth="1"/>
    <col min="12043" max="12043" width="6.5703125" style="13" bestFit="1" customWidth="1"/>
    <col min="12044" max="12044" width="8.7109375" style="13" bestFit="1" customWidth="1"/>
    <col min="12045" max="12045" width="11" style="13" bestFit="1" customWidth="1"/>
    <col min="12046" max="12288" width="9.140625" style="13"/>
    <col min="12289" max="12289" width="12.28515625" style="13" bestFit="1" customWidth="1"/>
    <col min="12290" max="12291" width="11.7109375" style="13" bestFit="1" customWidth="1"/>
    <col min="12292" max="12292" width="6.5703125" style="13" bestFit="1" customWidth="1"/>
    <col min="12293" max="12293" width="8.7109375" style="13" bestFit="1" customWidth="1"/>
    <col min="12294" max="12294" width="8.7109375" style="13" customWidth="1"/>
    <col min="12295" max="12295" width="11" style="13" bestFit="1" customWidth="1"/>
    <col min="12296" max="12296" width="9.140625" style="13"/>
    <col min="12297" max="12297" width="12.28515625" style="13" bestFit="1" customWidth="1"/>
    <col min="12298" max="12298" width="11.7109375" style="13" bestFit="1" customWidth="1"/>
    <col min="12299" max="12299" width="6.5703125" style="13" bestFit="1" customWidth="1"/>
    <col min="12300" max="12300" width="8.7109375" style="13" bestFit="1" customWidth="1"/>
    <col min="12301" max="12301" width="11" style="13" bestFit="1" customWidth="1"/>
    <col min="12302" max="12544" width="9.140625" style="13"/>
    <col min="12545" max="12545" width="12.28515625" style="13" bestFit="1" customWidth="1"/>
    <col min="12546" max="12547" width="11.7109375" style="13" bestFit="1" customWidth="1"/>
    <col min="12548" max="12548" width="6.5703125" style="13" bestFit="1" customWidth="1"/>
    <col min="12549" max="12549" width="8.7109375" style="13" bestFit="1" customWidth="1"/>
    <col min="12550" max="12550" width="8.7109375" style="13" customWidth="1"/>
    <col min="12551" max="12551" width="11" style="13" bestFit="1" customWidth="1"/>
    <col min="12552" max="12552" width="9.140625" style="13"/>
    <col min="12553" max="12553" width="12.28515625" style="13" bestFit="1" customWidth="1"/>
    <col min="12554" max="12554" width="11.7109375" style="13" bestFit="1" customWidth="1"/>
    <col min="12555" max="12555" width="6.5703125" style="13" bestFit="1" customWidth="1"/>
    <col min="12556" max="12556" width="8.7109375" style="13" bestFit="1" customWidth="1"/>
    <col min="12557" max="12557" width="11" style="13" bestFit="1" customWidth="1"/>
    <col min="12558" max="12800" width="9.140625" style="13"/>
    <col min="12801" max="12801" width="12.28515625" style="13" bestFit="1" customWidth="1"/>
    <col min="12802" max="12803" width="11.7109375" style="13" bestFit="1" customWidth="1"/>
    <col min="12804" max="12804" width="6.5703125" style="13" bestFit="1" customWidth="1"/>
    <col min="12805" max="12805" width="8.7109375" style="13" bestFit="1" customWidth="1"/>
    <col min="12806" max="12806" width="8.7109375" style="13" customWidth="1"/>
    <col min="12807" max="12807" width="11" style="13" bestFit="1" customWidth="1"/>
    <col min="12808" max="12808" width="9.140625" style="13"/>
    <col min="12809" max="12809" width="12.28515625" style="13" bestFit="1" customWidth="1"/>
    <col min="12810" max="12810" width="11.7109375" style="13" bestFit="1" customWidth="1"/>
    <col min="12811" max="12811" width="6.5703125" style="13" bestFit="1" customWidth="1"/>
    <col min="12812" max="12812" width="8.7109375" style="13" bestFit="1" customWidth="1"/>
    <col min="12813" max="12813" width="11" style="13" bestFit="1" customWidth="1"/>
    <col min="12814" max="13056" width="9.140625" style="13"/>
    <col min="13057" max="13057" width="12.28515625" style="13" bestFit="1" customWidth="1"/>
    <col min="13058" max="13059" width="11.7109375" style="13" bestFit="1" customWidth="1"/>
    <col min="13060" max="13060" width="6.5703125" style="13" bestFit="1" customWidth="1"/>
    <col min="13061" max="13061" width="8.7109375" style="13" bestFit="1" customWidth="1"/>
    <col min="13062" max="13062" width="8.7109375" style="13" customWidth="1"/>
    <col min="13063" max="13063" width="11" style="13" bestFit="1" customWidth="1"/>
    <col min="13064" max="13064" width="9.140625" style="13"/>
    <col min="13065" max="13065" width="12.28515625" style="13" bestFit="1" customWidth="1"/>
    <col min="13066" max="13066" width="11.7109375" style="13" bestFit="1" customWidth="1"/>
    <col min="13067" max="13067" width="6.5703125" style="13" bestFit="1" customWidth="1"/>
    <col min="13068" max="13068" width="8.7109375" style="13" bestFit="1" customWidth="1"/>
    <col min="13069" max="13069" width="11" style="13" bestFit="1" customWidth="1"/>
    <col min="13070" max="13312" width="9.140625" style="13"/>
    <col min="13313" max="13313" width="12.28515625" style="13" bestFit="1" customWidth="1"/>
    <col min="13314" max="13315" width="11.7109375" style="13" bestFit="1" customWidth="1"/>
    <col min="13316" max="13316" width="6.5703125" style="13" bestFit="1" customWidth="1"/>
    <col min="13317" max="13317" width="8.7109375" style="13" bestFit="1" customWidth="1"/>
    <col min="13318" max="13318" width="8.7109375" style="13" customWidth="1"/>
    <col min="13319" max="13319" width="11" style="13" bestFit="1" customWidth="1"/>
    <col min="13320" max="13320" width="9.140625" style="13"/>
    <col min="13321" max="13321" width="12.28515625" style="13" bestFit="1" customWidth="1"/>
    <col min="13322" max="13322" width="11.7109375" style="13" bestFit="1" customWidth="1"/>
    <col min="13323" max="13323" width="6.5703125" style="13" bestFit="1" customWidth="1"/>
    <col min="13324" max="13324" width="8.7109375" style="13" bestFit="1" customWidth="1"/>
    <col min="13325" max="13325" width="11" style="13" bestFit="1" customWidth="1"/>
    <col min="13326" max="13568" width="9.140625" style="13"/>
    <col min="13569" max="13569" width="12.28515625" style="13" bestFit="1" customWidth="1"/>
    <col min="13570" max="13571" width="11.7109375" style="13" bestFit="1" customWidth="1"/>
    <col min="13572" max="13572" width="6.5703125" style="13" bestFit="1" customWidth="1"/>
    <col min="13573" max="13573" width="8.7109375" style="13" bestFit="1" customWidth="1"/>
    <col min="13574" max="13574" width="8.7109375" style="13" customWidth="1"/>
    <col min="13575" max="13575" width="11" style="13" bestFit="1" customWidth="1"/>
    <col min="13576" max="13576" width="9.140625" style="13"/>
    <col min="13577" max="13577" width="12.28515625" style="13" bestFit="1" customWidth="1"/>
    <col min="13578" max="13578" width="11.7109375" style="13" bestFit="1" customWidth="1"/>
    <col min="13579" max="13579" width="6.5703125" style="13" bestFit="1" customWidth="1"/>
    <col min="13580" max="13580" width="8.7109375" style="13" bestFit="1" customWidth="1"/>
    <col min="13581" max="13581" width="11" style="13" bestFit="1" customWidth="1"/>
    <col min="13582" max="13824" width="9.140625" style="13"/>
    <col min="13825" max="13825" width="12.28515625" style="13" bestFit="1" customWidth="1"/>
    <col min="13826" max="13827" width="11.7109375" style="13" bestFit="1" customWidth="1"/>
    <col min="13828" max="13828" width="6.5703125" style="13" bestFit="1" customWidth="1"/>
    <col min="13829" max="13829" width="8.7109375" style="13" bestFit="1" customWidth="1"/>
    <col min="13830" max="13830" width="8.7109375" style="13" customWidth="1"/>
    <col min="13831" max="13831" width="11" style="13" bestFit="1" customWidth="1"/>
    <col min="13832" max="13832" width="9.140625" style="13"/>
    <col min="13833" max="13833" width="12.28515625" style="13" bestFit="1" customWidth="1"/>
    <col min="13834" max="13834" width="11.7109375" style="13" bestFit="1" customWidth="1"/>
    <col min="13835" max="13835" width="6.5703125" style="13" bestFit="1" customWidth="1"/>
    <col min="13836" max="13836" width="8.7109375" style="13" bestFit="1" customWidth="1"/>
    <col min="13837" max="13837" width="11" style="13" bestFit="1" customWidth="1"/>
    <col min="13838" max="14080" width="9.140625" style="13"/>
    <col min="14081" max="14081" width="12.28515625" style="13" bestFit="1" customWidth="1"/>
    <col min="14082" max="14083" width="11.7109375" style="13" bestFit="1" customWidth="1"/>
    <col min="14084" max="14084" width="6.5703125" style="13" bestFit="1" customWidth="1"/>
    <col min="14085" max="14085" width="8.7109375" style="13" bestFit="1" customWidth="1"/>
    <col min="14086" max="14086" width="8.7109375" style="13" customWidth="1"/>
    <col min="14087" max="14087" width="11" style="13" bestFit="1" customWidth="1"/>
    <col min="14088" max="14088" width="9.140625" style="13"/>
    <col min="14089" max="14089" width="12.28515625" style="13" bestFit="1" customWidth="1"/>
    <col min="14090" max="14090" width="11.7109375" style="13" bestFit="1" customWidth="1"/>
    <col min="14091" max="14091" width="6.5703125" style="13" bestFit="1" customWidth="1"/>
    <col min="14092" max="14092" width="8.7109375" style="13" bestFit="1" customWidth="1"/>
    <col min="14093" max="14093" width="11" style="13" bestFit="1" customWidth="1"/>
    <col min="14094" max="14336" width="9.140625" style="13"/>
    <col min="14337" max="14337" width="12.28515625" style="13" bestFit="1" customWidth="1"/>
    <col min="14338" max="14339" width="11.7109375" style="13" bestFit="1" customWidth="1"/>
    <col min="14340" max="14340" width="6.5703125" style="13" bestFit="1" customWidth="1"/>
    <col min="14341" max="14341" width="8.7109375" style="13" bestFit="1" customWidth="1"/>
    <col min="14342" max="14342" width="8.7109375" style="13" customWidth="1"/>
    <col min="14343" max="14343" width="11" style="13" bestFit="1" customWidth="1"/>
    <col min="14344" max="14344" width="9.140625" style="13"/>
    <col min="14345" max="14345" width="12.28515625" style="13" bestFit="1" customWidth="1"/>
    <col min="14346" max="14346" width="11.7109375" style="13" bestFit="1" customWidth="1"/>
    <col min="14347" max="14347" width="6.5703125" style="13" bestFit="1" customWidth="1"/>
    <col min="14348" max="14348" width="8.7109375" style="13" bestFit="1" customWidth="1"/>
    <col min="14349" max="14349" width="11" style="13" bestFit="1" customWidth="1"/>
    <col min="14350" max="14592" width="9.140625" style="13"/>
    <col min="14593" max="14593" width="12.28515625" style="13" bestFit="1" customWidth="1"/>
    <col min="14594" max="14595" width="11.7109375" style="13" bestFit="1" customWidth="1"/>
    <col min="14596" max="14596" width="6.5703125" style="13" bestFit="1" customWidth="1"/>
    <col min="14597" max="14597" width="8.7109375" style="13" bestFit="1" customWidth="1"/>
    <col min="14598" max="14598" width="8.7109375" style="13" customWidth="1"/>
    <col min="14599" max="14599" width="11" style="13" bestFit="1" customWidth="1"/>
    <col min="14600" max="14600" width="9.140625" style="13"/>
    <col min="14601" max="14601" width="12.28515625" style="13" bestFit="1" customWidth="1"/>
    <col min="14602" max="14602" width="11.7109375" style="13" bestFit="1" customWidth="1"/>
    <col min="14603" max="14603" width="6.5703125" style="13" bestFit="1" customWidth="1"/>
    <col min="14604" max="14604" width="8.7109375" style="13" bestFit="1" customWidth="1"/>
    <col min="14605" max="14605" width="11" style="13" bestFit="1" customWidth="1"/>
    <col min="14606" max="14848" width="9.140625" style="13"/>
    <col min="14849" max="14849" width="12.28515625" style="13" bestFit="1" customWidth="1"/>
    <col min="14850" max="14851" width="11.7109375" style="13" bestFit="1" customWidth="1"/>
    <col min="14852" max="14852" width="6.5703125" style="13" bestFit="1" customWidth="1"/>
    <col min="14853" max="14853" width="8.7109375" style="13" bestFit="1" customWidth="1"/>
    <col min="14854" max="14854" width="8.7109375" style="13" customWidth="1"/>
    <col min="14855" max="14855" width="11" style="13" bestFit="1" customWidth="1"/>
    <col min="14856" max="14856" width="9.140625" style="13"/>
    <col min="14857" max="14857" width="12.28515625" style="13" bestFit="1" customWidth="1"/>
    <col min="14858" max="14858" width="11.7109375" style="13" bestFit="1" customWidth="1"/>
    <col min="14859" max="14859" width="6.5703125" style="13" bestFit="1" customWidth="1"/>
    <col min="14860" max="14860" width="8.7109375" style="13" bestFit="1" customWidth="1"/>
    <col min="14861" max="14861" width="11" style="13" bestFit="1" customWidth="1"/>
    <col min="14862" max="15104" width="9.140625" style="13"/>
    <col min="15105" max="15105" width="12.28515625" style="13" bestFit="1" customWidth="1"/>
    <col min="15106" max="15107" width="11.7109375" style="13" bestFit="1" customWidth="1"/>
    <col min="15108" max="15108" width="6.5703125" style="13" bestFit="1" customWidth="1"/>
    <col min="15109" max="15109" width="8.7109375" style="13" bestFit="1" customWidth="1"/>
    <col min="15110" max="15110" width="8.7109375" style="13" customWidth="1"/>
    <col min="15111" max="15111" width="11" style="13" bestFit="1" customWidth="1"/>
    <col min="15112" max="15112" width="9.140625" style="13"/>
    <col min="15113" max="15113" width="12.28515625" style="13" bestFit="1" customWidth="1"/>
    <col min="15114" max="15114" width="11.7109375" style="13" bestFit="1" customWidth="1"/>
    <col min="15115" max="15115" width="6.5703125" style="13" bestFit="1" customWidth="1"/>
    <col min="15116" max="15116" width="8.7109375" style="13" bestFit="1" customWidth="1"/>
    <col min="15117" max="15117" width="11" style="13" bestFit="1" customWidth="1"/>
    <col min="15118" max="15360" width="9.140625" style="13"/>
    <col min="15361" max="15361" width="12.28515625" style="13" bestFit="1" customWidth="1"/>
    <col min="15362" max="15363" width="11.7109375" style="13" bestFit="1" customWidth="1"/>
    <col min="15364" max="15364" width="6.5703125" style="13" bestFit="1" customWidth="1"/>
    <col min="15365" max="15365" width="8.7109375" style="13" bestFit="1" customWidth="1"/>
    <col min="15366" max="15366" width="8.7109375" style="13" customWidth="1"/>
    <col min="15367" max="15367" width="11" style="13" bestFit="1" customWidth="1"/>
    <col min="15368" max="15368" width="9.140625" style="13"/>
    <col min="15369" max="15369" width="12.28515625" style="13" bestFit="1" customWidth="1"/>
    <col min="15370" max="15370" width="11.7109375" style="13" bestFit="1" customWidth="1"/>
    <col min="15371" max="15371" width="6.5703125" style="13" bestFit="1" customWidth="1"/>
    <col min="15372" max="15372" width="8.7109375" style="13" bestFit="1" customWidth="1"/>
    <col min="15373" max="15373" width="11" style="13" bestFit="1" customWidth="1"/>
    <col min="15374" max="15616" width="9.140625" style="13"/>
    <col min="15617" max="15617" width="12.28515625" style="13" bestFit="1" customWidth="1"/>
    <col min="15618" max="15619" width="11.7109375" style="13" bestFit="1" customWidth="1"/>
    <col min="15620" max="15620" width="6.5703125" style="13" bestFit="1" customWidth="1"/>
    <col min="15621" max="15621" width="8.7109375" style="13" bestFit="1" customWidth="1"/>
    <col min="15622" max="15622" width="8.7109375" style="13" customWidth="1"/>
    <col min="15623" max="15623" width="11" style="13" bestFit="1" customWidth="1"/>
    <col min="15624" max="15624" width="9.140625" style="13"/>
    <col min="15625" max="15625" width="12.28515625" style="13" bestFit="1" customWidth="1"/>
    <col min="15626" max="15626" width="11.7109375" style="13" bestFit="1" customWidth="1"/>
    <col min="15627" max="15627" width="6.5703125" style="13" bestFit="1" customWidth="1"/>
    <col min="15628" max="15628" width="8.7109375" style="13" bestFit="1" customWidth="1"/>
    <col min="15629" max="15629" width="11" style="13" bestFit="1" customWidth="1"/>
    <col min="15630" max="15872" width="9.140625" style="13"/>
    <col min="15873" max="15873" width="12.28515625" style="13" bestFit="1" customWidth="1"/>
    <col min="15874" max="15875" width="11.7109375" style="13" bestFit="1" customWidth="1"/>
    <col min="15876" max="15876" width="6.5703125" style="13" bestFit="1" customWidth="1"/>
    <col min="15877" max="15877" width="8.7109375" style="13" bestFit="1" customWidth="1"/>
    <col min="15878" max="15878" width="8.7109375" style="13" customWidth="1"/>
    <col min="15879" max="15879" width="11" style="13" bestFit="1" customWidth="1"/>
    <col min="15880" max="15880" width="9.140625" style="13"/>
    <col min="15881" max="15881" width="12.28515625" style="13" bestFit="1" customWidth="1"/>
    <col min="15882" max="15882" width="11.7109375" style="13" bestFit="1" customWidth="1"/>
    <col min="15883" max="15883" width="6.5703125" style="13" bestFit="1" customWidth="1"/>
    <col min="15884" max="15884" width="8.7109375" style="13" bestFit="1" customWidth="1"/>
    <col min="15885" max="15885" width="11" style="13" bestFit="1" customWidth="1"/>
    <col min="15886" max="16128" width="9.140625" style="13"/>
    <col min="16129" max="16129" width="12.28515625" style="13" bestFit="1" customWidth="1"/>
    <col min="16130" max="16131" width="11.7109375" style="13" bestFit="1" customWidth="1"/>
    <col min="16132" max="16132" width="6.5703125" style="13" bestFit="1" customWidth="1"/>
    <col min="16133" max="16133" width="8.7109375" style="13" bestFit="1" customWidth="1"/>
    <col min="16134" max="16134" width="8.7109375" style="13" customWidth="1"/>
    <col min="16135" max="16135" width="11" style="13" bestFit="1" customWidth="1"/>
    <col min="16136" max="16136" width="9.140625" style="13"/>
    <col min="16137" max="16137" width="12.28515625" style="13" bestFit="1" customWidth="1"/>
    <col min="16138" max="16138" width="11.7109375" style="13" bestFit="1" customWidth="1"/>
    <col min="16139" max="16139" width="6.5703125" style="13" bestFit="1" customWidth="1"/>
    <col min="16140" max="16140" width="8.7109375" style="13" bestFit="1" customWidth="1"/>
    <col min="16141" max="16141" width="11" style="13" bestFit="1" customWidth="1"/>
    <col min="16142" max="16384" width="9.140625" style="13"/>
  </cols>
  <sheetData>
    <row r="1" spans="2:13" s="25" customFormat="1" ht="31.5" thickBot="1" x14ac:dyDescent="0.5">
      <c r="B1" s="29" t="s">
        <v>147</v>
      </c>
      <c r="C1" s="28"/>
      <c r="D1" s="28"/>
      <c r="E1" s="28"/>
    </row>
    <row r="2" spans="2:13" s="25" customFormat="1" ht="15.75" x14ac:dyDescent="0.25">
      <c r="B2" s="27"/>
      <c r="C2" s="9"/>
      <c r="D2" s="9"/>
      <c r="E2" s="9"/>
      <c r="H2" s="9"/>
    </row>
    <row r="3" spans="2:13" s="24" customFormat="1" x14ac:dyDescent="0.25">
      <c r="D3" s="26"/>
      <c r="G3" s="25"/>
    </row>
    <row r="4" spans="2:13" s="9" customFormat="1" ht="22.5" x14ac:dyDescent="0.25">
      <c r="B4" s="10" t="s">
        <v>146</v>
      </c>
      <c r="C4" s="10"/>
    </row>
    <row r="6" spans="2:13" x14ac:dyDescent="0.2">
      <c r="G6" s="23" t="s">
        <v>145</v>
      </c>
      <c r="H6" s="23" t="s">
        <v>144</v>
      </c>
      <c r="I6" s="23" t="s">
        <v>141</v>
      </c>
      <c r="J6" s="23" t="s">
        <v>140</v>
      </c>
      <c r="K6" s="23" t="s">
        <v>143</v>
      </c>
      <c r="L6" s="23" t="s">
        <v>142</v>
      </c>
      <c r="M6" s="23" t="s">
        <v>139</v>
      </c>
    </row>
    <row r="7" spans="2:13" x14ac:dyDescent="0.2">
      <c r="G7" s="22">
        <v>1</v>
      </c>
      <c r="H7" s="22" t="s">
        <v>137</v>
      </c>
      <c r="I7" s="22">
        <v>11164539</v>
      </c>
      <c r="J7" s="22" t="s">
        <v>136</v>
      </c>
      <c r="K7" s="22">
        <v>55.3</v>
      </c>
      <c r="L7" s="22">
        <v>15</v>
      </c>
      <c r="M7" s="22">
        <f t="shared" ref="M7:M33" si="0">L7*K7</f>
        <v>829.5</v>
      </c>
    </row>
    <row r="8" spans="2:13" x14ac:dyDescent="0.2">
      <c r="G8" s="15">
        <v>2</v>
      </c>
      <c r="H8" s="15" t="s">
        <v>134</v>
      </c>
      <c r="I8" s="15">
        <v>11164540</v>
      </c>
      <c r="J8" s="15" t="s">
        <v>129</v>
      </c>
      <c r="K8" s="15">
        <v>69.58</v>
      </c>
      <c r="L8" s="15">
        <v>7</v>
      </c>
      <c r="M8" s="15">
        <f t="shared" si="0"/>
        <v>487.06</v>
      </c>
    </row>
    <row r="9" spans="2:13" ht="13.5" thickBot="1" x14ac:dyDescent="0.25">
      <c r="B9" s="21" t="s">
        <v>141</v>
      </c>
      <c r="C9" s="21" t="s">
        <v>140</v>
      </c>
      <c r="D9" s="21" t="s">
        <v>139</v>
      </c>
      <c r="G9" s="16">
        <v>3</v>
      </c>
      <c r="H9" s="16" t="s">
        <v>135</v>
      </c>
      <c r="I9" s="16">
        <v>11164541</v>
      </c>
      <c r="J9" s="16" t="s">
        <v>138</v>
      </c>
      <c r="K9" s="16">
        <v>47.87</v>
      </c>
      <c r="L9" s="16">
        <v>1</v>
      </c>
      <c r="M9" s="16">
        <f t="shared" si="0"/>
        <v>47.87</v>
      </c>
    </row>
    <row r="10" spans="2:13" x14ac:dyDescent="0.2">
      <c r="B10" s="18">
        <v>11164546</v>
      </c>
      <c r="C10" s="18" t="str">
        <f>VLOOKUP(B10,$I$7:$M$33,2,FALSE)</f>
        <v>Dept 2</v>
      </c>
      <c r="D10" s="18"/>
      <c r="G10" s="15">
        <v>4</v>
      </c>
      <c r="H10" s="15" t="s">
        <v>137</v>
      </c>
      <c r="I10" s="15">
        <v>11164542</v>
      </c>
      <c r="J10" s="15" t="s">
        <v>136</v>
      </c>
      <c r="K10" s="15">
        <v>16.22</v>
      </c>
      <c r="L10" s="15">
        <v>5</v>
      </c>
      <c r="M10" s="15">
        <f t="shared" si="0"/>
        <v>81.099999999999994</v>
      </c>
    </row>
    <row r="11" spans="2:13" x14ac:dyDescent="0.2">
      <c r="B11" s="20">
        <v>11164557</v>
      </c>
      <c r="C11" s="18"/>
      <c r="D11" s="18"/>
      <c r="G11" s="16">
        <v>5</v>
      </c>
      <c r="H11" s="16" t="s">
        <v>134</v>
      </c>
      <c r="I11" s="16">
        <v>11164544</v>
      </c>
      <c r="J11" s="16" t="s">
        <v>129</v>
      </c>
      <c r="K11" s="16">
        <v>54.36</v>
      </c>
      <c r="L11" s="16"/>
      <c r="M11" s="16">
        <f t="shared" si="0"/>
        <v>0</v>
      </c>
    </row>
    <row r="12" spans="2:13" x14ac:dyDescent="0.2">
      <c r="B12" s="18">
        <v>11164568</v>
      </c>
      <c r="C12" s="18"/>
      <c r="D12" s="18"/>
      <c r="G12" s="15">
        <v>6</v>
      </c>
      <c r="H12" s="15" t="s">
        <v>130</v>
      </c>
      <c r="I12" s="15">
        <v>11164545</v>
      </c>
      <c r="J12" s="15" t="s">
        <v>129</v>
      </c>
      <c r="K12" s="15">
        <v>74.45</v>
      </c>
      <c r="L12" s="15">
        <v>13</v>
      </c>
      <c r="M12" s="15">
        <f t="shared" si="0"/>
        <v>967.85</v>
      </c>
    </row>
    <row r="13" spans="2:13" x14ac:dyDescent="0.2">
      <c r="B13" s="20">
        <v>11164539</v>
      </c>
      <c r="C13" s="18"/>
      <c r="D13" s="18"/>
      <c r="G13" s="16">
        <v>7</v>
      </c>
      <c r="H13" s="16" t="s">
        <v>130</v>
      </c>
      <c r="I13" s="16">
        <v>11164546</v>
      </c>
      <c r="J13" s="16" t="s">
        <v>136</v>
      </c>
      <c r="K13" s="16">
        <v>52.03</v>
      </c>
      <c r="L13" s="16">
        <v>11</v>
      </c>
      <c r="M13" s="16">
        <f t="shared" si="0"/>
        <v>572.33000000000004</v>
      </c>
    </row>
    <row r="14" spans="2:13" ht="13.5" thickBot="1" x14ac:dyDescent="0.25">
      <c r="B14" s="19">
        <v>11164541</v>
      </c>
      <c r="C14" s="18"/>
      <c r="D14" s="18"/>
      <c r="G14" s="15">
        <v>8</v>
      </c>
      <c r="H14" s="15" t="s">
        <v>130</v>
      </c>
      <c r="I14" s="15">
        <v>11164547</v>
      </c>
      <c r="J14" s="15" t="s">
        <v>138</v>
      </c>
      <c r="K14" s="15">
        <v>25.74</v>
      </c>
      <c r="L14" s="15">
        <v>8</v>
      </c>
      <c r="M14" s="15">
        <f t="shared" si="0"/>
        <v>205.92</v>
      </c>
    </row>
    <row r="15" spans="2:13" x14ac:dyDescent="0.2">
      <c r="G15" s="16">
        <v>9</v>
      </c>
      <c r="H15" s="16" t="s">
        <v>132</v>
      </c>
      <c r="I15" s="16">
        <v>11164548</v>
      </c>
      <c r="J15" s="16" t="s">
        <v>129</v>
      </c>
      <c r="K15" s="16">
        <v>39.119999999999997</v>
      </c>
      <c r="L15" s="16">
        <v>14</v>
      </c>
      <c r="M15" s="16">
        <f t="shared" si="0"/>
        <v>547.67999999999995</v>
      </c>
    </row>
    <row r="16" spans="2:13" x14ac:dyDescent="0.2">
      <c r="G16" s="15">
        <v>10</v>
      </c>
      <c r="H16" s="15" t="s">
        <v>130</v>
      </c>
      <c r="I16" s="15">
        <v>11164549</v>
      </c>
      <c r="J16" s="15" t="s">
        <v>138</v>
      </c>
      <c r="K16" s="15">
        <v>10.97</v>
      </c>
      <c r="L16" s="15">
        <v>3</v>
      </c>
      <c r="M16" s="15">
        <f t="shared" si="0"/>
        <v>32.910000000000004</v>
      </c>
    </row>
    <row r="17" spans="2:13" x14ac:dyDescent="0.2">
      <c r="G17" s="16">
        <v>11</v>
      </c>
      <c r="H17" s="16" t="s">
        <v>132</v>
      </c>
      <c r="I17" s="16">
        <v>11164550</v>
      </c>
      <c r="J17" s="16" t="s">
        <v>133</v>
      </c>
      <c r="K17" s="16">
        <v>18.559999999999999</v>
      </c>
      <c r="L17" s="16">
        <v>12</v>
      </c>
      <c r="M17" s="16">
        <f t="shared" si="0"/>
        <v>222.71999999999997</v>
      </c>
    </row>
    <row r="18" spans="2:13" x14ac:dyDescent="0.2">
      <c r="B18" s="18">
        <v>11164546</v>
      </c>
      <c r="C18" s="13" t="str">
        <f>INDEX(J7:J33,MATCH(B18,I7:I33,0))</f>
        <v>Dept 2</v>
      </c>
      <c r="D18" s="13">
        <f>INDEX(M7:M33,MATCH(B18,I7:I33,0))</f>
        <v>572.33000000000004</v>
      </c>
      <c r="G18" s="15">
        <v>12</v>
      </c>
      <c r="H18" s="15" t="s">
        <v>137</v>
      </c>
      <c r="I18" s="15">
        <v>11164551</v>
      </c>
      <c r="J18" s="15" t="s">
        <v>136</v>
      </c>
      <c r="K18" s="15">
        <v>45.8</v>
      </c>
      <c r="L18" s="15">
        <v>17</v>
      </c>
      <c r="M18" s="15">
        <f t="shared" si="0"/>
        <v>778.59999999999991</v>
      </c>
    </row>
    <row r="19" spans="2:13" x14ac:dyDescent="0.2">
      <c r="G19" s="16">
        <v>13</v>
      </c>
      <c r="H19" s="16" t="s">
        <v>130</v>
      </c>
      <c r="I19" s="16">
        <v>11164556</v>
      </c>
      <c r="J19" s="16" t="s">
        <v>138</v>
      </c>
      <c r="K19" s="16">
        <v>88.39</v>
      </c>
      <c r="L19" s="16">
        <v>2</v>
      </c>
      <c r="M19" s="16">
        <f t="shared" si="0"/>
        <v>176.78</v>
      </c>
    </row>
    <row r="20" spans="2:13" x14ac:dyDescent="0.2">
      <c r="G20" s="15">
        <v>14</v>
      </c>
      <c r="H20" s="15" t="s">
        <v>135</v>
      </c>
      <c r="I20" s="15">
        <v>11164557</v>
      </c>
      <c r="J20" s="15" t="s">
        <v>136</v>
      </c>
      <c r="K20" s="15">
        <v>79.08</v>
      </c>
      <c r="L20" s="15">
        <v>12</v>
      </c>
      <c r="M20" s="15">
        <f t="shared" si="0"/>
        <v>948.96</v>
      </c>
    </row>
    <row r="21" spans="2:13" x14ac:dyDescent="0.2">
      <c r="G21" s="16">
        <v>15</v>
      </c>
      <c r="H21" s="16" t="s">
        <v>130</v>
      </c>
      <c r="I21" s="16">
        <v>11164558</v>
      </c>
      <c r="J21" s="16" t="s">
        <v>133</v>
      </c>
      <c r="K21" s="16">
        <v>15.28</v>
      </c>
      <c r="L21" s="16">
        <v>7</v>
      </c>
      <c r="M21" s="16">
        <f t="shared" si="0"/>
        <v>106.96</v>
      </c>
    </row>
    <row r="22" spans="2:13" x14ac:dyDescent="0.2">
      <c r="G22" s="15">
        <v>16</v>
      </c>
      <c r="H22" s="15" t="s">
        <v>134</v>
      </c>
      <c r="I22" s="15">
        <v>11164559</v>
      </c>
      <c r="J22" s="15" t="s">
        <v>133</v>
      </c>
      <c r="K22" s="15">
        <v>2.77</v>
      </c>
      <c r="L22" s="15">
        <v>15</v>
      </c>
      <c r="M22" s="15">
        <f t="shared" si="0"/>
        <v>41.55</v>
      </c>
    </row>
    <row r="23" spans="2:13" x14ac:dyDescent="0.2">
      <c r="G23" s="16">
        <v>17</v>
      </c>
      <c r="H23" s="16" t="s">
        <v>137</v>
      </c>
      <c r="I23" s="16">
        <v>11164560</v>
      </c>
      <c r="J23" s="16" t="s">
        <v>129</v>
      </c>
      <c r="K23" s="16">
        <v>40.96</v>
      </c>
      <c r="L23" s="16"/>
      <c r="M23" s="16">
        <f t="shared" si="0"/>
        <v>0</v>
      </c>
    </row>
    <row r="24" spans="2:13" x14ac:dyDescent="0.2">
      <c r="G24" s="15">
        <v>18</v>
      </c>
      <c r="H24" s="15" t="s">
        <v>137</v>
      </c>
      <c r="I24" s="15">
        <v>11164561</v>
      </c>
      <c r="J24" s="15" t="s">
        <v>131</v>
      </c>
      <c r="K24" s="15">
        <v>25.07</v>
      </c>
      <c r="L24" s="15">
        <v>12</v>
      </c>
      <c r="M24" s="15">
        <f t="shared" si="0"/>
        <v>300.84000000000003</v>
      </c>
    </row>
    <row r="25" spans="2:13" x14ac:dyDescent="0.2">
      <c r="B25" s="17"/>
      <c r="C25" s="17"/>
      <c r="G25" s="16">
        <v>19</v>
      </c>
      <c r="H25" s="16" t="s">
        <v>130</v>
      </c>
      <c r="I25" s="16">
        <v>11164562</v>
      </c>
      <c r="J25" s="16" t="s">
        <v>136</v>
      </c>
      <c r="K25" s="16">
        <v>0.84</v>
      </c>
      <c r="L25" s="16">
        <v>12</v>
      </c>
      <c r="M25" s="16">
        <f t="shared" si="0"/>
        <v>10.08</v>
      </c>
    </row>
    <row r="26" spans="2:13" x14ac:dyDescent="0.2">
      <c r="G26" s="15">
        <v>20</v>
      </c>
      <c r="H26" s="15" t="s">
        <v>130</v>
      </c>
      <c r="I26" s="15">
        <v>11164563</v>
      </c>
      <c r="J26" s="15" t="s">
        <v>133</v>
      </c>
      <c r="K26" s="15">
        <v>9.42</v>
      </c>
      <c r="L26" s="15">
        <v>3</v>
      </c>
      <c r="M26" s="15">
        <f t="shared" si="0"/>
        <v>28.259999999999998</v>
      </c>
    </row>
    <row r="27" spans="2:13" x14ac:dyDescent="0.2">
      <c r="G27" s="16">
        <v>21</v>
      </c>
      <c r="H27" s="16" t="s">
        <v>134</v>
      </c>
      <c r="I27" s="16">
        <v>11164564</v>
      </c>
      <c r="J27" s="16" t="s">
        <v>129</v>
      </c>
      <c r="K27" s="16">
        <v>16.02</v>
      </c>
      <c r="L27" s="16">
        <v>7</v>
      </c>
      <c r="M27" s="16">
        <f t="shared" si="0"/>
        <v>112.14</v>
      </c>
    </row>
    <row r="28" spans="2:13" x14ac:dyDescent="0.2">
      <c r="G28" s="15">
        <v>22</v>
      </c>
      <c r="H28" s="15" t="s">
        <v>137</v>
      </c>
      <c r="I28" s="15">
        <v>11164565</v>
      </c>
      <c r="J28" s="15" t="s">
        <v>136</v>
      </c>
      <c r="K28" s="15">
        <v>77.83</v>
      </c>
      <c r="L28" s="15">
        <v>4</v>
      </c>
      <c r="M28" s="15">
        <f t="shared" si="0"/>
        <v>311.32</v>
      </c>
    </row>
    <row r="29" spans="2:13" x14ac:dyDescent="0.2">
      <c r="G29" s="16">
        <v>23</v>
      </c>
      <c r="H29" s="16" t="s">
        <v>135</v>
      </c>
      <c r="I29" s="16">
        <v>11164567</v>
      </c>
      <c r="J29" s="16" t="s">
        <v>131</v>
      </c>
      <c r="K29" s="16">
        <v>1.54</v>
      </c>
      <c r="L29" s="16">
        <v>15</v>
      </c>
      <c r="M29" s="16">
        <f t="shared" si="0"/>
        <v>23.1</v>
      </c>
    </row>
    <row r="30" spans="2:13" x14ac:dyDescent="0.2">
      <c r="G30" s="15">
        <v>24</v>
      </c>
      <c r="H30" s="15" t="s">
        <v>134</v>
      </c>
      <c r="I30" s="15">
        <v>11164568</v>
      </c>
      <c r="J30" s="15" t="s">
        <v>133</v>
      </c>
      <c r="K30" s="15">
        <v>9.81</v>
      </c>
      <c r="L30" s="15">
        <v>1</v>
      </c>
      <c r="M30" s="15">
        <f t="shared" si="0"/>
        <v>9.81</v>
      </c>
    </row>
    <row r="31" spans="2:13" x14ac:dyDescent="0.2">
      <c r="G31" s="16">
        <v>25</v>
      </c>
      <c r="H31" s="16" t="s">
        <v>130</v>
      </c>
      <c r="I31" s="16">
        <v>11164569</v>
      </c>
      <c r="J31" s="16" t="s">
        <v>131</v>
      </c>
      <c r="K31" s="16">
        <v>1.77</v>
      </c>
      <c r="L31" s="16">
        <v>8</v>
      </c>
      <c r="M31" s="16">
        <f t="shared" si="0"/>
        <v>14.16</v>
      </c>
    </row>
    <row r="32" spans="2:13" x14ac:dyDescent="0.2">
      <c r="G32" s="15">
        <v>26</v>
      </c>
      <c r="H32" s="15" t="s">
        <v>132</v>
      </c>
      <c r="I32" s="15">
        <v>11164570</v>
      </c>
      <c r="J32" s="15" t="s">
        <v>131</v>
      </c>
      <c r="K32" s="15">
        <v>7.99</v>
      </c>
      <c r="L32" s="15">
        <v>13</v>
      </c>
      <c r="M32" s="15">
        <f t="shared" si="0"/>
        <v>103.87</v>
      </c>
    </row>
    <row r="33" spans="7:13" ht="13.5" thickBot="1" x14ac:dyDescent="0.25">
      <c r="G33" s="14">
        <v>27</v>
      </c>
      <c r="H33" s="14" t="s">
        <v>130</v>
      </c>
      <c r="I33" s="14">
        <v>11164571</v>
      </c>
      <c r="J33" s="14" t="s">
        <v>129</v>
      </c>
      <c r="K33" s="14">
        <v>23.54</v>
      </c>
      <c r="L33" s="14">
        <v>10</v>
      </c>
      <c r="M33" s="14">
        <f t="shared" si="0"/>
        <v>235.39999999999998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J237"/>
  <sheetViews>
    <sheetView showGridLines="0" tabSelected="1" topLeftCell="B6" zoomScale="130" zoomScaleNormal="130" workbookViewId="0">
      <selection activeCell="D7" sqref="D7"/>
    </sheetView>
  </sheetViews>
  <sheetFormatPr defaultRowHeight="12.75" x14ac:dyDescent="0.2"/>
  <cols>
    <col min="1" max="1" width="9.140625" style="33"/>
    <col min="2" max="3" width="15.140625" style="35" customWidth="1"/>
    <col min="4" max="4" width="38.5703125" style="33" customWidth="1"/>
    <col min="5" max="5" width="15.140625" style="35" customWidth="1"/>
    <col min="6" max="9" width="9.140625" style="33"/>
    <col min="10" max="10" width="20.85546875" style="33" bestFit="1" customWidth="1"/>
    <col min="11" max="257" width="9.140625" style="33"/>
    <col min="258" max="259" width="15.140625" style="33" customWidth="1"/>
    <col min="260" max="260" width="38.5703125" style="33" customWidth="1"/>
    <col min="261" max="261" width="15.140625" style="33" customWidth="1"/>
    <col min="262" max="265" width="9.140625" style="33"/>
    <col min="266" max="266" width="20.85546875" style="33" bestFit="1" customWidth="1"/>
    <col min="267" max="513" width="9.140625" style="33"/>
    <col min="514" max="515" width="15.140625" style="33" customWidth="1"/>
    <col min="516" max="516" width="38.5703125" style="33" customWidth="1"/>
    <col min="517" max="517" width="15.140625" style="33" customWidth="1"/>
    <col min="518" max="521" width="9.140625" style="33"/>
    <col min="522" max="522" width="20.85546875" style="33" bestFit="1" customWidth="1"/>
    <col min="523" max="769" width="9.140625" style="33"/>
    <col min="770" max="771" width="15.140625" style="33" customWidth="1"/>
    <col min="772" max="772" width="38.5703125" style="33" customWidth="1"/>
    <col min="773" max="773" width="15.140625" style="33" customWidth="1"/>
    <col min="774" max="777" width="9.140625" style="33"/>
    <col min="778" max="778" width="20.85546875" style="33" bestFit="1" customWidth="1"/>
    <col min="779" max="1025" width="9.140625" style="33"/>
    <col min="1026" max="1027" width="15.140625" style="33" customWidth="1"/>
    <col min="1028" max="1028" width="38.5703125" style="33" customWidth="1"/>
    <col min="1029" max="1029" width="15.140625" style="33" customWidth="1"/>
    <col min="1030" max="1033" width="9.140625" style="33"/>
    <col min="1034" max="1034" width="20.85546875" style="33" bestFit="1" customWidth="1"/>
    <col min="1035" max="1281" width="9.140625" style="33"/>
    <col min="1282" max="1283" width="15.140625" style="33" customWidth="1"/>
    <col min="1284" max="1284" width="38.5703125" style="33" customWidth="1"/>
    <col min="1285" max="1285" width="15.140625" style="33" customWidth="1"/>
    <col min="1286" max="1289" width="9.140625" style="33"/>
    <col min="1290" max="1290" width="20.85546875" style="33" bestFit="1" customWidth="1"/>
    <col min="1291" max="1537" width="9.140625" style="33"/>
    <col min="1538" max="1539" width="15.140625" style="33" customWidth="1"/>
    <col min="1540" max="1540" width="38.5703125" style="33" customWidth="1"/>
    <col min="1541" max="1541" width="15.140625" style="33" customWidth="1"/>
    <col min="1542" max="1545" width="9.140625" style="33"/>
    <col min="1546" max="1546" width="20.85546875" style="33" bestFit="1" customWidth="1"/>
    <col min="1547" max="1793" width="9.140625" style="33"/>
    <col min="1794" max="1795" width="15.140625" style="33" customWidth="1"/>
    <col min="1796" max="1796" width="38.5703125" style="33" customWidth="1"/>
    <col min="1797" max="1797" width="15.140625" style="33" customWidth="1"/>
    <col min="1798" max="1801" width="9.140625" style="33"/>
    <col min="1802" max="1802" width="20.85546875" style="33" bestFit="1" customWidth="1"/>
    <col min="1803" max="2049" width="9.140625" style="33"/>
    <col min="2050" max="2051" width="15.140625" style="33" customWidth="1"/>
    <col min="2052" max="2052" width="38.5703125" style="33" customWidth="1"/>
    <col min="2053" max="2053" width="15.140625" style="33" customWidth="1"/>
    <col min="2054" max="2057" width="9.140625" style="33"/>
    <col min="2058" max="2058" width="20.85546875" style="33" bestFit="1" customWidth="1"/>
    <col min="2059" max="2305" width="9.140625" style="33"/>
    <col min="2306" max="2307" width="15.140625" style="33" customWidth="1"/>
    <col min="2308" max="2308" width="38.5703125" style="33" customWidth="1"/>
    <col min="2309" max="2309" width="15.140625" style="33" customWidth="1"/>
    <col min="2310" max="2313" width="9.140625" style="33"/>
    <col min="2314" max="2314" width="20.85546875" style="33" bestFit="1" customWidth="1"/>
    <col min="2315" max="2561" width="9.140625" style="33"/>
    <col min="2562" max="2563" width="15.140625" style="33" customWidth="1"/>
    <col min="2564" max="2564" width="38.5703125" style="33" customWidth="1"/>
    <col min="2565" max="2565" width="15.140625" style="33" customWidth="1"/>
    <col min="2566" max="2569" width="9.140625" style="33"/>
    <col min="2570" max="2570" width="20.85546875" style="33" bestFit="1" customWidth="1"/>
    <col min="2571" max="2817" width="9.140625" style="33"/>
    <col min="2818" max="2819" width="15.140625" style="33" customWidth="1"/>
    <col min="2820" max="2820" width="38.5703125" style="33" customWidth="1"/>
    <col min="2821" max="2821" width="15.140625" style="33" customWidth="1"/>
    <col min="2822" max="2825" width="9.140625" style="33"/>
    <col min="2826" max="2826" width="20.85546875" style="33" bestFit="1" customWidth="1"/>
    <col min="2827" max="3073" width="9.140625" style="33"/>
    <col min="3074" max="3075" width="15.140625" style="33" customWidth="1"/>
    <col min="3076" max="3076" width="38.5703125" style="33" customWidth="1"/>
    <col min="3077" max="3077" width="15.140625" style="33" customWidth="1"/>
    <col min="3078" max="3081" width="9.140625" style="33"/>
    <col min="3082" max="3082" width="20.85546875" style="33" bestFit="1" customWidth="1"/>
    <col min="3083" max="3329" width="9.140625" style="33"/>
    <col min="3330" max="3331" width="15.140625" style="33" customWidth="1"/>
    <col min="3332" max="3332" width="38.5703125" style="33" customWidth="1"/>
    <col min="3333" max="3333" width="15.140625" style="33" customWidth="1"/>
    <col min="3334" max="3337" width="9.140625" style="33"/>
    <col min="3338" max="3338" width="20.85546875" style="33" bestFit="1" customWidth="1"/>
    <col min="3339" max="3585" width="9.140625" style="33"/>
    <col min="3586" max="3587" width="15.140625" style="33" customWidth="1"/>
    <col min="3588" max="3588" width="38.5703125" style="33" customWidth="1"/>
    <col min="3589" max="3589" width="15.140625" style="33" customWidth="1"/>
    <col min="3590" max="3593" width="9.140625" style="33"/>
    <col min="3594" max="3594" width="20.85546875" style="33" bestFit="1" customWidth="1"/>
    <col min="3595" max="3841" width="9.140625" style="33"/>
    <col min="3842" max="3843" width="15.140625" style="33" customWidth="1"/>
    <col min="3844" max="3844" width="38.5703125" style="33" customWidth="1"/>
    <col min="3845" max="3845" width="15.140625" style="33" customWidth="1"/>
    <col min="3846" max="3849" width="9.140625" style="33"/>
    <col min="3850" max="3850" width="20.85546875" style="33" bestFit="1" customWidth="1"/>
    <col min="3851" max="4097" width="9.140625" style="33"/>
    <col min="4098" max="4099" width="15.140625" style="33" customWidth="1"/>
    <col min="4100" max="4100" width="38.5703125" style="33" customWidth="1"/>
    <col min="4101" max="4101" width="15.140625" style="33" customWidth="1"/>
    <col min="4102" max="4105" width="9.140625" style="33"/>
    <col min="4106" max="4106" width="20.85546875" style="33" bestFit="1" customWidth="1"/>
    <col min="4107" max="4353" width="9.140625" style="33"/>
    <col min="4354" max="4355" width="15.140625" style="33" customWidth="1"/>
    <col min="4356" max="4356" width="38.5703125" style="33" customWidth="1"/>
    <col min="4357" max="4357" width="15.140625" style="33" customWidth="1"/>
    <col min="4358" max="4361" width="9.140625" style="33"/>
    <col min="4362" max="4362" width="20.85546875" style="33" bestFit="1" customWidth="1"/>
    <col min="4363" max="4609" width="9.140625" style="33"/>
    <col min="4610" max="4611" width="15.140625" style="33" customWidth="1"/>
    <col min="4612" max="4612" width="38.5703125" style="33" customWidth="1"/>
    <col min="4613" max="4613" width="15.140625" style="33" customWidth="1"/>
    <col min="4614" max="4617" width="9.140625" style="33"/>
    <col min="4618" max="4618" width="20.85546875" style="33" bestFit="1" customWidth="1"/>
    <col min="4619" max="4865" width="9.140625" style="33"/>
    <col min="4866" max="4867" width="15.140625" style="33" customWidth="1"/>
    <col min="4868" max="4868" width="38.5703125" style="33" customWidth="1"/>
    <col min="4869" max="4869" width="15.140625" style="33" customWidth="1"/>
    <col min="4870" max="4873" width="9.140625" style="33"/>
    <col min="4874" max="4874" width="20.85546875" style="33" bestFit="1" customWidth="1"/>
    <col min="4875" max="5121" width="9.140625" style="33"/>
    <col min="5122" max="5123" width="15.140625" style="33" customWidth="1"/>
    <col min="5124" max="5124" width="38.5703125" style="33" customWidth="1"/>
    <col min="5125" max="5125" width="15.140625" style="33" customWidth="1"/>
    <col min="5126" max="5129" width="9.140625" style="33"/>
    <col min="5130" max="5130" width="20.85546875" style="33" bestFit="1" customWidth="1"/>
    <col min="5131" max="5377" width="9.140625" style="33"/>
    <col min="5378" max="5379" width="15.140625" style="33" customWidth="1"/>
    <col min="5380" max="5380" width="38.5703125" style="33" customWidth="1"/>
    <col min="5381" max="5381" width="15.140625" style="33" customWidth="1"/>
    <col min="5382" max="5385" width="9.140625" style="33"/>
    <col min="5386" max="5386" width="20.85546875" style="33" bestFit="1" customWidth="1"/>
    <col min="5387" max="5633" width="9.140625" style="33"/>
    <col min="5634" max="5635" width="15.140625" style="33" customWidth="1"/>
    <col min="5636" max="5636" width="38.5703125" style="33" customWidth="1"/>
    <col min="5637" max="5637" width="15.140625" style="33" customWidth="1"/>
    <col min="5638" max="5641" width="9.140625" style="33"/>
    <col min="5642" max="5642" width="20.85546875" style="33" bestFit="1" customWidth="1"/>
    <col min="5643" max="5889" width="9.140625" style="33"/>
    <col min="5890" max="5891" width="15.140625" style="33" customWidth="1"/>
    <col min="5892" max="5892" width="38.5703125" style="33" customWidth="1"/>
    <col min="5893" max="5893" width="15.140625" style="33" customWidth="1"/>
    <col min="5894" max="5897" width="9.140625" style="33"/>
    <col min="5898" max="5898" width="20.85546875" style="33" bestFit="1" customWidth="1"/>
    <col min="5899" max="6145" width="9.140625" style="33"/>
    <col min="6146" max="6147" width="15.140625" style="33" customWidth="1"/>
    <col min="6148" max="6148" width="38.5703125" style="33" customWidth="1"/>
    <col min="6149" max="6149" width="15.140625" style="33" customWidth="1"/>
    <col min="6150" max="6153" width="9.140625" style="33"/>
    <col min="6154" max="6154" width="20.85546875" style="33" bestFit="1" customWidth="1"/>
    <col min="6155" max="6401" width="9.140625" style="33"/>
    <col min="6402" max="6403" width="15.140625" style="33" customWidth="1"/>
    <col min="6404" max="6404" width="38.5703125" style="33" customWidth="1"/>
    <col min="6405" max="6405" width="15.140625" style="33" customWidth="1"/>
    <col min="6406" max="6409" width="9.140625" style="33"/>
    <col min="6410" max="6410" width="20.85546875" style="33" bestFit="1" customWidth="1"/>
    <col min="6411" max="6657" width="9.140625" style="33"/>
    <col min="6658" max="6659" width="15.140625" style="33" customWidth="1"/>
    <col min="6660" max="6660" width="38.5703125" style="33" customWidth="1"/>
    <col min="6661" max="6661" width="15.140625" style="33" customWidth="1"/>
    <col min="6662" max="6665" width="9.140625" style="33"/>
    <col min="6666" max="6666" width="20.85546875" style="33" bestFit="1" customWidth="1"/>
    <col min="6667" max="6913" width="9.140625" style="33"/>
    <col min="6914" max="6915" width="15.140625" style="33" customWidth="1"/>
    <col min="6916" max="6916" width="38.5703125" style="33" customWidth="1"/>
    <col min="6917" max="6917" width="15.140625" style="33" customWidth="1"/>
    <col min="6918" max="6921" width="9.140625" style="33"/>
    <col min="6922" max="6922" width="20.85546875" style="33" bestFit="1" customWidth="1"/>
    <col min="6923" max="7169" width="9.140625" style="33"/>
    <col min="7170" max="7171" width="15.140625" style="33" customWidth="1"/>
    <col min="7172" max="7172" width="38.5703125" style="33" customWidth="1"/>
    <col min="7173" max="7173" width="15.140625" style="33" customWidth="1"/>
    <col min="7174" max="7177" width="9.140625" style="33"/>
    <col min="7178" max="7178" width="20.85546875" style="33" bestFit="1" customWidth="1"/>
    <col min="7179" max="7425" width="9.140625" style="33"/>
    <col min="7426" max="7427" width="15.140625" style="33" customWidth="1"/>
    <col min="7428" max="7428" width="38.5703125" style="33" customWidth="1"/>
    <col min="7429" max="7429" width="15.140625" style="33" customWidth="1"/>
    <col min="7430" max="7433" width="9.140625" style="33"/>
    <col min="7434" max="7434" width="20.85546875" style="33" bestFit="1" customWidth="1"/>
    <col min="7435" max="7681" width="9.140625" style="33"/>
    <col min="7682" max="7683" width="15.140625" style="33" customWidth="1"/>
    <col min="7684" max="7684" width="38.5703125" style="33" customWidth="1"/>
    <col min="7685" max="7685" width="15.140625" style="33" customWidth="1"/>
    <col min="7686" max="7689" width="9.140625" style="33"/>
    <col min="7690" max="7690" width="20.85546875" style="33" bestFit="1" customWidth="1"/>
    <col min="7691" max="7937" width="9.140625" style="33"/>
    <col min="7938" max="7939" width="15.140625" style="33" customWidth="1"/>
    <col min="7940" max="7940" width="38.5703125" style="33" customWidth="1"/>
    <col min="7941" max="7941" width="15.140625" style="33" customWidth="1"/>
    <col min="7942" max="7945" width="9.140625" style="33"/>
    <col min="7946" max="7946" width="20.85546875" style="33" bestFit="1" customWidth="1"/>
    <col min="7947" max="8193" width="9.140625" style="33"/>
    <col min="8194" max="8195" width="15.140625" style="33" customWidth="1"/>
    <col min="8196" max="8196" width="38.5703125" style="33" customWidth="1"/>
    <col min="8197" max="8197" width="15.140625" style="33" customWidth="1"/>
    <col min="8198" max="8201" width="9.140625" style="33"/>
    <col min="8202" max="8202" width="20.85546875" style="33" bestFit="1" customWidth="1"/>
    <col min="8203" max="8449" width="9.140625" style="33"/>
    <col min="8450" max="8451" width="15.140625" style="33" customWidth="1"/>
    <col min="8452" max="8452" width="38.5703125" style="33" customWidth="1"/>
    <col min="8453" max="8453" width="15.140625" style="33" customWidth="1"/>
    <col min="8454" max="8457" width="9.140625" style="33"/>
    <col min="8458" max="8458" width="20.85546875" style="33" bestFit="1" customWidth="1"/>
    <col min="8459" max="8705" width="9.140625" style="33"/>
    <col min="8706" max="8707" width="15.140625" style="33" customWidth="1"/>
    <col min="8708" max="8708" width="38.5703125" style="33" customWidth="1"/>
    <col min="8709" max="8709" width="15.140625" style="33" customWidth="1"/>
    <col min="8710" max="8713" width="9.140625" style="33"/>
    <col min="8714" max="8714" width="20.85546875" style="33" bestFit="1" customWidth="1"/>
    <col min="8715" max="8961" width="9.140625" style="33"/>
    <col min="8962" max="8963" width="15.140625" style="33" customWidth="1"/>
    <col min="8964" max="8964" width="38.5703125" style="33" customWidth="1"/>
    <col min="8965" max="8965" width="15.140625" style="33" customWidth="1"/>
    <col min="8966" max="8969" width="9.140625" style="33"/>
    <col min="8970" max="8970" width="20.85546875" style="33" bestFit="1" customWidth="1"/>
    <col min="8971" max="9217" width="9.140625" style="33"/>
    <col min="9218" max="9219" width="15.140625" style="33" customWidth="1"/>
    <col min="9220" max="9220" width="38.5703125" style="33" customWidth="1"/>
    <col min="9221" max="9221" width="15.140625" style="33" customWidth="1"/>
    <col min="9222" max="9225" width="9.140625" style="33"/>
    <col min="9226" max="9226" width="20.85546875" style="33" bestFit="1" customWidth="1"/>
    <col min="9227" max="9473" width="9.140625" style="33"/>
    <col min="9474" max="9475" width="15.140625" style="33" customWidth="1"/>
    <col min="9476" max="9476" width="38.5703125" style="33" customWidth="1"/>
    <col min="9477" max="9477" width="15.140625" style="33" customWidth="1"/>
    <col min="9478" max="9481" width="9.140625" style="33"/>
    <col min="9482" max="9482" width="20.85546875" style="33" bestFit="1" customWidth="1"/>
    <col min="9483" max="9729" width="9.140625" style="33"/>
    <col min="9730" max="9731" width="15.140625" style="33" customWidth="1"/>
    <col min="9732" max="9732" width="38.5703125" style="33" customWidth="1"/>
    <col min="9733" max="9733" width="15.140625" style="33" customWidth="1"/>
    <col min="9734" max="9737" width="9.140625" style="33"/>
    <col min="9738" max="9738" width="20.85546875" style="33" bestFit="1" customWidth="1"/>
    <col min="9739" max="9985" width="9.140625" style="33"/>
    <col min="9986" max="9987" width="15.140625" style="33" customWidth="1"/>
    <col min="9988" max="9988" width="38.5703125" style="33" customWidth="1"/>
    <col min="9989" max="9989" width="15.140625" style="33" customWidth="1"/>
    <col min="9990" max="9993" width="9.140625" style="33"/>
    <col min="9994" max="9994" width="20.85546875" style="33" bestFit="1" customWidth="1"/>
    <col min="9995" max="10241" width="9.140625" style="33"/>
    <col min="10242" max="10243" width="15.140625" style="33" customWidth="1"/>
    <col min="10244" max="10244" width="38.5703125" style="33" customWidth="1"/>
    <col min="10245" max="10245" width="15.140625" style="33" customWidth="1"/>
    <col min="10246" max="10249" width="9.140625" style="33"/>
    <col min="10250" max="10250" width="20.85546875" style="33" bestFit="1" customWidth="1"/>
    <col min="10251" max="10497" width="9.140625" style="33"/>
    <col min="10498" max="10499" width="15.140625" style="33" customWidth="1"/>
    <col min="10500" max="10500" width="38.5703125" style="33" customWidth="1"/>
    <col min="10501" max="10501" width="15.140625" style="33" customWidth="1"/>
    <col min="10502" max="10505" width="9.140625" style="33"/>
    <col min="10506" max="10506" width="20.85546875" style="33" bestFit="1" customWidth="1"/>
    <col min="10507" max="10753" width="9.140625" style="33"/>
    <col min="10754" max="10755" width="15.140625" style="33" customWidth="1"/>
    <col min="10756" max="10756" width="38.5703125" style="33" customWidth="1"/>
    <col min="10757" max="10757" width="15.140625" style="33" customWidth="1"/>
    <col min="10758" max="10761" width="9.140625" style="33"/>
    <col min="10762" max="10762" width="20.85546875" style="33" bestFit="1" customWidth="1"/>
    <col min="10763" max="11009" width="9.140625" style="33"/>
    <col min="11010" max="11011" width="15.140625" style="33" customWidth="1"/>
    <col min="11012" max="11012" width="38.5703125" style="33" customWidth="1"/>
    <col min="11013" max="11013" width="15.140625" style="33" customWidth="1"/>
    <col min="11014" max="11017" width="9.140625" style="33"/>
    <col min="11018" max="11018" width="20.85546875" style="33" bestFit="1" customWidth="1"/>
    <col min="11019" max="11265" width="9.140625" style="33"/>
    <col min="11266" max="11267" width="15.140625" style="33" customWidth="1"/>
    <col min="11268" max="11268" width="38.5703125" style="33" customWidth="1"/>
    <col min="11269" max="11269" width="15.140625" style="33" customWidth="1"/>
    <col min="11270" max="11273" width="9.140625" style="33"/>
    <col min="11274" max="11274" width="20.85546875" style="33" bestFit="1" customWidth="1"/>
    <col min="11275" max="11521" width="9.140625" style="33"/>
    <col min="11522" max="11523" width="15.140625" style="33" customWidth="1"/>
    <col min="11524" max="11524" width="38.5703125" style="33" customWidth="1"/>
    <col min="11525" max="11525" width="15.140625" style="33" customWidth="1"/>
    <col min="11526" max="11529" width="9.140625" style="33"/>
    <col min="11530" max="11530" width="20.85546875" style="33" bestFit="1" customWidth="1"/>
    <col min="11531" max="11777" width="9.140625" style="33"/>
    <col min="11778" max="11779" width="15.140625" style="33" customWidth="1"/>
    <col min="11780" max="11780" width="38.5703125" style="33" customWidth="1"/>
    <col min="11781" max="11781" width="15.140625" style="33" customWidth="1"/>
    <col min="11782" max="11785" width="9.140625" style="33"/>
    <col min="11786" max="11786" width="20.85546875" style="33" bestFit="1" customWidth="1"/>
    <col min="11787" max="12033" width="9.140625" style="33"/>
    <col min="12034" max="12035" width="15.140625" style="33" customWidth="1"/>
    <col min="12036" max="12036" width="38.5703125" style="33" customWidth="1"/>
    <col min="12037" max="12037" width="15.140625" style="33" customWidth="1"/>
    <col min="12038" max="12041" width="9.140625" style="33"/>
    <col min="12042" max="12042" width="20.85546875" style="33" bestFit="1" customWidth="1"/>
    <col min="12043" max="12289" width="9.140625" style="33"/>
    <col min="12290" max="12291" width="15.140625" style="33" customWidth="1"/>
    <col min="12292" max="12292" width="38.5703125" style="33" customWidth="1"/>
    <col min="12293" max="12293" width="15.140625" style="33" customWidth="1"/>
    <col min="12294" max="12297" width="9.140625" style="33"/>
    <col min="12298" max="12298" width="20.85546875" style="33" bestFit="1" customWidth="1"/>
    <col min="12299" max="12545" width="9.140625" style="33"/>
    <col min="12546" max="12547" width="15.140625" style="33" customWidth="1"/>
    <col min="12548" max="12548" width="38.5703125" style="33" customWidth="1"/>
    <col min="12549" max="12549" width="15.140625" style="33" customWidth="1"/>
    <col min="12550" max="12553" width="9.140625" style="33"/>
    <col min="12554" max="12554" width="20.85546875" style="33" bestFit="1" customWidth="1"/>
    <col min="12555" max="12801" width="9.140625" style="33"/>
    <col min="12802" max="12803" width="15.140625" style="33" customWidth="1"/>
    <col min="12804" max="12804" width="38.5703125" style="33" customWidth="1"/>
    <col min="12805" max="12805" width="15.140625" style="33" customWidth="1"/>
    <col min="12806" max="12809" width="9.140625" style="33"/>
    <col min="12810" max="12810" width="20.85546875" style="33" bestFit="1" customWidth="1"/>
    <col min="12811" max="13057" width="9.140625" style="33"/>
    <col min="13058" max="13059" width="15.140625" style="33" customWidth="1"/>
    <col min="13060" max="13060" width="38.5703125" style="33" customWidth="1"/>
    <col min="13061" max="13061" width="15.140625" style="33" customWidth="1"/>
    <col min="13062" max="13065" width="9.140625" style="33"/>
    <col min="13066" max="13066" width="20.85546875" style="33" bestFit="1" customWidth="1"/>
    <col min="13067" max="13313" width="9.140625" style="33"/>
    <col min="13314" max="13315" width="15.140625" style="33" customWidth="1"/>
    <col min="13316" max="13316" width="38.5703125" style="33" customWidth="1"/>
    <col min="13317" max="13317" width="15.140625" style="33" customWidth="1"/>
    <col min="13318" max="13321" width="9.140625" style="33"/>
    <col min="13322" max="13322" width="20.85546875" style="33" bestFit="1" customWidth="1"/>
    <col min="13323" max="13569" width="9.140625" style="33"/>
    <col min="13570" max="13571" width="15.140625" style="33" customWidth="1"/>
    <col min="13572" max="13572" width="38.5703125" style="33" customWidth="1"/>
    <col min="13573" max="13573" width="15.140625" style="33" customWidth="1"/>
    <col min="13574" max="13577" width="9.140625" style="33"/>
    <col min="13578" max="13578" width="20.85546875" style="33" bestFit="1" customWidth="1"/>
    <col min="13579" max="13825" width="9.140625" style="33"/>
    <col min="13826" max="13827" width="15.140625" style="33" customWidth="1"/>
    <col min="13828" max="13828" width="38.5703125" style="33" customWidth="1"/>
    <col min="13829" max="13829" width="15.140625" style="33" customWidth="1"/>
    <col min="13830" max="13833" width="9.140625" style="33"/>
    <col min="13834" max="13834" width="20.85546875" style="33" bestFit="1" customWidth="1"/>
    <col min="13835" max="14081" width="9.140625" style="33"/>
    <col min="14082" max="14083" width="15.140625" style="33" customWidth="1"/>
    <col min="14084" max="14084" width="38.5703125" style="33" customWidth="1"/>
    <col min="14085" max="14085" width="15.140625" style="33" customWidth="1"/>
    <col min="14086" max="14089" width="9.140625" style="33"/>
    <col min="14090" max="14090" width="20.85546875" style="33" bestFit="1" customWidth="1"/>
    <col min="14091" max="14337" width="9.140625" style="33"/>
    <col min="14338" max="14339" width="15.140625" style="33" customWidth="1"/>
    <col min="14340" max="14340" width="38.5703125" style="33" customWidth="1"/>
    <col min="14341" max="14341" width="15.140625" style="33" customWidth="1"/>
    <col min="14342" max="14345" width="9.140625" style="33"/>
    <col min="14346" max="14346" width="20.85546875" style="33" bestFit="1" customWidth="1"/>
    <col min="14347" max="14593" width="9.140625" style="33"/>
    <col min="14594" max="14595" width="15.140625" style="33" customWidth="1"/>
    <col min="14596" max="14596" width="38.5703125" style="33" customWidth="1"/>
    <col min="14597" max="14597" width="15.140625" style="33" customWidth="1"/>
    <col min="14598" max="14601" width="9.140625" style="33"/>
    <col min="14602" max="14602" width="20.85546875" style="33" bestFit="1" customWidth="1"/>
    <col min="14603" max="14849" width="9.140625" style="33"/>
    <col min="14850" max="14851" width="15.140625" style="33" customWidth="1"/>
    <col min="14852" max="14852" width="38.5703125" style="33" customWidth="1"/>
    <col min="14853" max="14853" width="15.140625" style="33" customWidth="1"/>
    <col min="14854" max="14857" width="9.140625" style="33"/>
    <col min="14858" max="14858" width="20.85546875" style="33" bestFit="1" customWidth="1"/>
    <col min="14859" max="15105" width="9.140625" style="33"/>
    <col min="15106" max="15107" width="15.140625" style="33" customWidth="1"/>
    <col min="15108" max="15108" width="38.5703125" style="33" customWidth="1"/>
    <col min="15109" max="15109" width="15.140625" style="33" customWidth="1"/>
    <col min="15110" max="15113" width="9.140625" style="33"/>
    <col min="15114" max="15114" width="20.85546875" style="33" bestFit="1" customWidth="1"/>
    <col min="15115" max="15361" width="9.140625" style="33"/>
    <col min="15362" max="15363" width="15.140625" style="33" customWidth="1"/>
    <col min="15364" max="15364" width="38.5703125" style="33" customWidth="1"/>
    <col min="15365" max="15365" width="15.140625" style="33" customWidth="1"/>
    <col min="15366" max="15369" width="9.140625" style="33"/>
    <col min="15370" max="15370" width="20.85546875" style="33" bestFit="1" customWidth="1"/>
    <col min="15371" max="15617" width="9.140625" style="33"/>
    <col min="15618" max="15619" width="15.140625" style="33" customWidth="1"/>
    <col min="15620" max="15620" width="38.5703125" style="33" customWidth="1"/>
    <col min="15621" max="15621" width="15.140625" style="33" customWidth="1"/>
    <col min="15622" max="15625" width="9.140625" style="33"/>
    <col min="15626" max="15626" width="20.85546875" style="33" bestFit="1" customWidth="1"/>
    <col min="15627" max="15873" width="9.140625" style="33"/>
    <col min="15874" max="15875" width="15.140625" style="33" customWidth="1"/>
    <col min="15876" max="15876" width="38.5703125" style="33" customWidth="1"/>
    <col min="15877" max="15877" width="15.140625" style="33" customWidth="1"/>
    <col min="15878" max="15881" width="9.140625" style="33"/>
    <col min="15882" max="15882" width="20.85546875" style="33" bestFit="1" customWidth="1"/>
    <col min="15883" max="16129" width="9.140625" style="33"/>
    <col min="16130" max="16131" width="15.140625" style="33" customWidth="1"/>
    <col min="16132" max="16132" width="38.5703125" style="33" customWidth="1"/>
    <col min="16133" max="16133" width="15.140625" style="33" customWidth="1"/>
    <col min="16134" max="16137" width="9.140625" style="33"/>
    <col min="16138" max="16138" width="20.85546875" style="33" bestFit="1" customWidth="1"/>
    <col min="16139" max="16384" width="9.140625" style="33"/>
  </cols>
  <sheetData>
    <row r="1" spans="1:10" ht="24" thickBot="1" x14ac:dyDescent="0.4">
      <c r="A1" s="30" t="s">
        <v>148</v>
      </c>
      <c r="B1" s="31"/>
      <c r="C1" s="31"/>
      <c r="D1" s="32"/>
      <c r="E1" s="31"/>
      <c r="F1" s="32"/>
      <c r="G1" s="32"/>
    </row>
    <row r="2" spans="1:10" ht="18" x14ac:dyDescent="0.25">
      <c r="A2" s="34"/>
    </row>
    <row r="4" spans="1:10" x14ac:dyDescent="0.2">
      <c r="A4" s="36" t="s">
        <v>149</v>
      </c>
      <c r="B4" s="37" t="s">
        <v>150</v>
      </c>
    </row>
    <row r="6" spans="1:10" x14ac:dyDescent="0.2">
      <c r="B6" s="38" t="s">
        <v>151</v>
      </c>
      <c r="C6" s="39" t="s">
        <v>152</v>
      </c>
      <c r="D6" s="39" t="s">
        <v>153</v>
      </c>
      <c r="E6" s="40" t="s">
        <v>154</v>
      </c>
    </row>
    <row r="7" spans="1:10" x14ac:dyDescent="0.2">
      <c r="B7" s="41">
        <v>38733</v>
      </c>
      <c r="C7" s="42" t="s">
        <v>155</v>
      </c>
      <c r="D7" s="43"/>
      <c r="E7" s="44">
        <v>112.63</v>
      </c>
      <c r="I7" s="45" t="s">
        <v>156</v>
      </c>
    </row>
    <row r="8" spans="1:10" x14ac:dyDescent="0.2">
      <c r="B8" s="41">
        <v>38736</v>
      </c>
      <c r="C8" s="42" t="s">
        <v>157</v>
      </c>
      <c r="D8" s="43"/>
      <c r="E8" s="44">
        <v>114.96</v>
      </c>
    </row>
    <row r="9" spans="1:10" x14ac:dyDescent="0.2">
      <c r="B9" s="41">
        <v>38977</v>
      </c>
      <c r="C9" s="42" t="s">
        <v>158</v>
      </c>
      <c r="D9" s="43"/>
      <c r="E9" s="44">
        <v>314.06</v>
      </c>
      <c r="I9" s="46" t="s">
        <v>152</v>
      </c>
      <c r="J9" s="47" t="s">
        <v>153</v>
      </c>
    </row>
    <row r="10" spans="1:10" x14ac:dyDescent="0.2">
      <c r="B10" s="41">
        <v>39043</v>
      </c>
      <c r="C10" s="42" t="s">
        <v>159</v>
      </c>
      <c r="D10" s="43"/>
      <c r="E10" s="44">
        <v>368.18</v>
      </c>
      <c r="I10" s="48" t="s">
        <v>155</v>
      </c>
      <c r="J10" s="49" t="s">
        <v>160</v>
      </c>
    </row>
    <row r="11" spans="1:10" x14ac:dyDescent="0.2">
      <c r="B11" s="41">
        <v>38952</v>
      </c>
      <c r="C11" s="42" t="s">
        <v>161</v>
      </c>
      <c r="D11" s="43"/>
      <c r="E11" s="44">
        <v>292.93</v>
      </c>
      <c r="I11" s="48" t="s">
        <v>157</v>
      </c>
      <c r="J11" s="49" t="s">
        <v>162</v>
      </c>
    </row>
    <row r="12" spans="1:10" x14ac:dyDescent="0.2">
      <c r="B12" s="41">
        <v>38940</v>
      </c>
      <c r="C12" s="42" t="s">
        <v>163</v>
      </c>
      <c r="D12" s="43"/>
      <c r="E12" s="44">
        <v>283.58</v>
      </c>
      <c r="I12" s="48" t="s">
        <v>158</v>
      </c>
      <c r="J12" s="49" t="s">
        <v>164</v>
      </c>
    </row>
    <row r="13" spans="1:10" x14ac:dyDescent="0.2">
      <c r="B13" s="41">
        <v>38824</v>
      </c>
      <c r="C13" s="42" t="s">
        <v>165</v>
      </c>
      <c r="D13" s="43"/>
      <c r="E13" s="44">
        <v>188.17</v>
      </c>
      <c r="I13" s="48" t="s">
        <v>159</v>
      </c>
      <c r="J13" s="49" t="s">
        <v>166</v>
      </c>
    </row>
    <row r="14" spans="1:10" x14ac:dyDescent="0.2">
      <c r="B14" s="41">
        <v>38816</v>
      </c>
      <c r="C14" s="42" t="s">
        <v>167</v>
      </c>
      <c r="D14" s="43"/>
      <c r="E14" s="44">
        <v>180.78</v>
      </c>
      <c r="I14" s="48" t="s">
        <v>161</v>
      </c>
      <c r="J14" s="49" t="s">
        <v>168</v>
      </c>
    </row>
    <row r="15" spans="1:10" x14ac:dyDescent="0.2">
      <c r="B15" s="41">
        <v>38870</v>
      </c>
      <c r="C15" s="42" t="s">
        <v>169</v>
      </c>
      <c r="D15" s="43"/>
      <c r="E15" s="44">
        <v>225.78</v>
      </c>
      <c r="I15" s="48" t="s">
        <v>163</v>
      </c>
      <c r="J15" s="49" t="s">
        <v>170</v>
      </c>
    </row>
    <row r="16" spans="1:10" x14ac:dyDescent="0.2">
      <c r="B16" s="41">
        <v>39016</v>
      </c>
      <c r="C16" s="42" t="s">
        <v>171</v>
      </c>
      <c r="D16" s="43"/>
      <c r="E16" s="44">
        <v>346.21</v>
      </c>
      <c r="I16" s="48" t="s">
        <v>165</v>
      </c>
      <c r="J16" s="49" t="s">
        <v>172</v>
      </c>
    </row>
    <row r="17" spans="2:10" x14ac:dyDescent="0.2">
      <c r="B17" s="41">
        <v>38835</v>
      </c>
      <c r="C17" s="42" t="s">
        <v>173</v>
      </c>
      <c r="D17" s="43"/>
      <c r="E17" s="44">
        <v>197.05</v>
      </c>
      <c r="I17" s="48" t="s">
        <v>167</v>
      </c>
      <c r="J17" s="49" t="s">
        <v>174</v>
      </c>
    </row>
    <row r="18" spans="2:10" x14ac:dyDescent="0.2">
      <c r="B18" s="41">
        <v>38867</v>
      </c>
      <c r="C18" s="42" t="s">
        <v>175</v>
      </c>
      <c r="D18" s="43"/>
      <c r="E18" s="44">
        <v>223.01</v>
      </c>
      <c r="I18" s="48" t="s">
        <v>169</v>
      </c>
      <c r="J18" s="49" t="s">
        <v>176</v>
      </c>
    </row>
    <row r="19" spans="2:10" x14ac:dyDescent="0.2">
      <c r="B19" s="41">
        <v>38978</v>
      </c>
      <c r="C19" s="42" t="s">
        <v>177</v>
      </c>
      <c r="D19" s="43"/>
      <c r="E19" s="44">
        <v>315.01</v>
      </c>
      <c r="I19" s="48" t="s">
        <v>171</v>
      </c>
      <c r="J19" s="49" t="s">
        <v>178</v>
      </c>
    </row>
    <row r="20" spans="2:10" x14ac:dyDescent="0.2">
      <c r="B20" s="41">
        <v>38916</v>
      </c>
      <c r="C20" s="42" t="s">
        <v>179</v>
      </c>
      <c r="D20" s="43"/>
      <c r="E20" s="44">
        <v>263.38</v>
      </c>
      <c r="I20" s="48" t="s">
        <v>173</v>
      </c>
      <c r="J20" s="49" t="s">
        <v>180</v>
      </c>
    </row>
    <row r="21" spans="2:10" x14ac:dyDescent="0.2">
      <c r="B21" s="41">
        <v>39073</v>
      </c>
      <c r="C21" s="42" t="s">
        <v>181</v>
      </c>
      <c r="D21" s="43"/>
      <c r="E21" s="44">
        <v>393.09</v>
      </c>
      <c r="I21" s="48" t="s">
        <v>175</v>
      </c>
      <c r="J21" s="49" t="s">
        <v>182</v>
      </c>
    </row>
    <row r="22" spans="2:10" x14ac:dyDescent="0.2">
      <c r="B22" s="41">
        <v>39064</v>
      </c>
      <c r="C22" s="42" t="s">
        <v>183</v>
      </c>
      <c r="D22" s="43"/>
      <c r="E22" s="44">
        <v>385.84</v>
      </c>
      <c r="I22" s="48" t="s">
        <v>177</v>
      </c>
      <c r="J22" s="49" t="s">
        <v>184</v>
      </c>
    </row>
    <row r="23" spans="2:10" x14ac:dyDescent="0.2">
      <c r="B23" s="41">
        <v>38952</v>
      </c>
      <c r="C23" s="42" t="s">
        <v>185</v>
      </c>
      <c r="D23" s="43"/>
      <c r="E23" s="44">
        <v>293.11</v>
      </c>
      <c r="I23" s="48" t="s">
        <v>179</v>
      </c>
      <c r="J23" s="49" t="s">
        <v>186</v>
      </c>
    </row>
    <row r="24" spans="2:10" x14ac:dyDescent="0.2">
      <c r="B24" s="41">
        <v>39047</v>
      </c>
      <c r="C24" s="42" t="s">
        <v>187</v>
      </c>
      <c r="D24" s="43"/>
      <c r="E24" s="44">
        <v>371.41</v>
      </c>
      <c r="I24" s="48" t="s">
        <v>181</v>
      </c>
      <c r="J24" s="49" t="s">
        <v>188</v>
      </c>
    </row>
    <row r="25" spans="2:10" x14ac:dyDescent="0.2">
      <c r="B25" s="41">
        <v>38737</v>
      </c>
      <c r="C25" s="42" t="s">
        <v>189</v>
      </c>
      <c r="D25" s="43"/>
      <c r="E25" s="44">
        <v>116.1</v>
      </c>
      <c r="I25" s="48" t="s">
        <v>183</v>
      </c>
      <c r="J25" s="49" t="s">
        <v>190</v>
      </c>
    </row>
    <row r="26" spans="2:10" x14ac:dyDescent="0.2">
      <c r="B26" s="41">
        <v>38904</v>
      </c>
      <c r="C26" s="42" t="s">
        <v>191</v>
      </c>
      <c r="D26" s="43"/>
      <c r="E26" s="44">
        <v>253.44</v>
      </c>
      <c r="I26" s="48" t="s">
        <v>185</v>
      </c>
      <c r="J26" s="49" t="s">
        <v>192</v>
      </c>
    </row>
    <row r="27" spans="2:10" x14ac:dyDescent="0.2">
      <c r="B27" s="41">
        <v>39017</v>
      </c>
      <c r="C27" s="42" t="s">
        <v>193</v>
      </c>
      <c r="D27" s="43"/>
      <c r="E27" s="44">
        <v>346.5</v>
      </c>
      <c r="I27" s="48" t="s">
        <v>187</v>
      </c>
      <c r="J27" s="49" t="s">
        <v>194</v>
      </c>
    </row>
    <row r="28" spans="2:10" x14ac:dyDescent="0.2">
      <c r="B28" s="41">
        <v>38771</v>
      </c>
      <c r="C28" s="42" t="s">
        <v>195</v>
      </c>
      <c r="D28" s="43"/>
      <c r="E28" s="44">
        <v>143.91</v>
      </c>
      <c r="I28" s="48" t="s">
        <v>189</v>
      </c>
      <c r="J28" s="49" t="s">
        <v>196</v>
      </c>
    </row>
    <row r="29" spans="2:10" x14ac:dyDescent="0.2">
      <c r="B29" s="41">
        <v>39077</v>
      </c>
      <c r="C29" s="42" t="s">
        <v>197</v>
      </c>
      <c r="D29" s="43"/>
      <c r="E29" s="44">
        <v>396.32</v>
      </c>
      <c r="I29" s="48" t="s">
        <v>191</v>
      </c>
      <c r="J29" s="49" t="s">
        <v>198</v>
      </c>
    </row>
    <row r="30" spans="2:10" x14ac:dyDescent="0.2">
      <c r="B30" s="41">
        <v>38999</v>
      </c>
      <c r="C30" s="42" t="s">
        <v>199</v>
      </c>
      <c r="D30" s="43"/>
      <c r="E30" s="44">
        <v>331.84</v>
      </c>
      <c r="I30" s="48" t="s">
        <v>193</v>
      </c>
      <c r="J30" s="49" t="s">
        <v>200</v>
      </c>
    </row>
    <row r="31" spans="2:10" x14ac:dyDescent="0.2">
      <c r="B31" s="41">
        <v>38981</v>
      </c>
      <c r="C31" s="42" t="s">
        <v>201</v>
      </c>
      <c r="D31" s="43"/>
      <c r="E31" s="44">
        <v>317.32</v>
      </c>
      <c r="I31" s="48" t="s">
        <v>195</v>
      </c>
      <c r="J31" s="49" t="s">
        <v>202</v>
      </c>
    </row>
    <row r="32" spans="2:10" x14ac:dyDescent="0.2">
      <c r="B32" s="41">
        <v>38990</v>
      </c>
      <c r="C32" s="42" t="s">
        <v>203</v>
      </c>
      <c r="D32" s="43"/>
      <c r="E32" s="44">
        <v>324.29000000000002</v>
      </c>
      <c r="I32" s="48" t="s">
        <v>197</v>
      </c>
      <c r="J32" s="49" t="s">
        <v>204</v>
      </c>
    </row>
    <row r="33" spans="2:10" x14ac:dyDescent="0.2">
      <c r="B33" s="41">
        <v>38772</v>
      </c>
      <c r="C33" s="42" t="s">
        <v>205</v>
      </c>
      <c r="D33" s="43"/>
      <c r="E33" s="44">
        <v>144.59</v>
      </c>
      <c r="I33" s="48" t="s">
        <v>199</v>
      </c>
      <c r="J33" s="49" t="s">
        <v>206</v>
      </c>
    </row>
    <row r="34" spans="2:10" x14ac:dyDescent="0.2">
      <c r="B34" s="41">
        <v>38979</v>
      </c>
      <c r="C34" s="42" t="s">
        <v>207</v>
      </c>
      <c r="D34" s="43"/>
      <c r="E34" s="44">
        <v>315.51</v>
      </c>
      <c r="I34" s="48" t="s">
        <v>201</v>
      </c>
      <c r="J34" s="49" t="s">
        <v>208</v>
      </c>
    </row>
    <row r="35" spans="2:10" x14ac:dyDescent="0.2">
      <c r="B35" s="41">
        <v>38949</v>
      </c>
      <c r="C35" s="42" t="s">
        <v>209</v>
      </c>
      <c r="D35" s="43"/>
      <c r="E35" s="44">
        <v>290.74</v>
      </c>
      <c r="I35" s="48" t="s">
        <v>203</v>
      </c>
      <c r="J35" s="49" t="s">
        <v>210</v>
      </c>
    </row>
    <row r="36" spans="2:10" x14ac:dyDescent="0.2">
      <c r="B36" s="41">
        <v>38961</v>
      </c>
      <c r="C36" s="42" t="s">
        <v>155</v>
      </c>
      <c r="D36" s="43"/>
      <c r="E36" s="44">
        <v>300.8</v>
      </c>
      <c r="I36" s="48" t="s">
        <v>205</v>
      </c>
      <c r="J36" s="49" t="s">
        <v>211</v>
      </c>
    </row>
    <row r="37" spans="2:10" x14ac:dyDescent="0.2">
      <c r="B37" s="41">
        <v>38978</v>
      </c>
      <c r="C37" s="42" t="s">
        <v>157</v>
      </c>
      <c r="D37" s="43"/>
      <c r="E37" s="44">
        <v>314.39999999999998</v>
      </c>
      <c r="I37" s="48" t="s">
        <v>207</v>
      </c>
      <c r="J37" s="49" t="s">
        <v>212</v>
      </c>
    </row>
    <row r="38" spans="2:10" x14ac:dyDescent="0.2">
      <c r="B38" s="41">
        <v>38765</v>
      </c>
      <c r="C38" s="42" t="s">
        <v>158</v>
      </c>
      <c r="D38" s="43"/>
      <c r="E38" s="44">
        <v>139.1</v>
      </c>
      <c r="I38" s="50" t="s">
        <v>209</v>
      </c>
      <c r="J38" s="51" t="s">
        <v>213</v>
      </c>
    </row>
    <row r="39" spans="2:10" x14ac:dyDescent="0.2">
      <c r="B39" s="41">
        <v>38994</v>
      </c>
      <c r="C39" s="42" t="s">
        <v>159</v>
      </c>
      <c r="D39" s="43"/>
      <c r="E39" s="44">
        <v>327.63</v>
      </c>
    </row>
    <row r="40" spans="2:10" x14ac:dyDescent="0.2">
      <c r="B40" s="41">
        <v>38774</v>
      </c>
      <c r="C40" s="42" t="s">
        <v>161</v>
      </c>
      <c r="D40" s="43"/>
      <c r="E40" s="44">
        <v>146.46</v>
      </c>
    </row>
    <row r="41" spans="2:10" x14ac:dyDescent="0.2">
      <c r="B41" s="41">
        <v>39045</v>
      </c>
      <c r="C41" s="42" t="s">
        <v>163</v>
      </c>
      <c r="D41" s="43"/>
      <c r="E41" s="44">
        <v>369.84</v>
      </c>
    </row>
    <row r="42" spans="2:10" x14ac:dyDescent="0.2">
      <c r="B42" s="41">
        <v>38731</v>
      </c>
      <c r="C42" s="42" t="s">
        <v>165</v>
      </c>
      <c r="D42" s="43"/>
      <c r="E42" s="44">
        <v>110.91</v>
      </c>
    </row>
    <row r="43" spans="2:10" x14ac:dyDescent="0.2">
      <c r="B43" s="41">
        <v>38901</v>
      </c>
      <c r="C43" s="42" t="s">
        <v>167</v>
      </c>
      <c r="D43" s="43"/>
      <c r="E43" s="44">
        <v>251.58</v>
      </c>
    </row>
    <row r="44" spans="2:10" x14ac:dyDescent="0.2">
      <c r="B44" s="41">
        <v>39076</v>
      </c>
      <c r="C44" s="42" t="s">
        <v>169</v>
      </c>
      <c r="D44" s="43"/>
      <c r="E44" s="44">
        <v>395.41</v>
      </c>
    </row>
    <row r="45" spans="2:10" x14ac:dyDescent="0.2">
      <c r="B45" s="41">
        <v>39014</v>
      </c>
      <c r="C45" s="42" t="s">
        <v>171</v>
      </c>
      <c r="D45" s="43"/>
      <c r="E45" s="44">
        <v>344.04</v>
      </c>
    </row>
    <row r="46" spans="2:10" x14ac:dyDescent="0.2">
      <c r="B46" s="41">
        <v>38809</v>
      </c>
      <c r="C46" s="42" t="s">
        <v>173</v>
      </c>
      <c r="D46" s="43"/>
      <c r="E46" s="44">
        <v>175.01</v>
      </c>
    </row>
    <row r="47" spans="2:10" x14ac:dyDescent="0.2">
      <c r="B47" s="41">
        <v>38899</v>
      </c>
      <c r="C47" s="42" t="s">
        <v>175</v>
      </c>
      <c r="D47" s="43"/>
      <c r="E47" s="44">
        <v>249.77</v>
      </c>
    </row>
    <row r="48" spans="2:10" x14ac:dyDescent="0.2">
      <c r="B48" s="41">
        <v>38933</v>
      </c>
      <c r="C48" s="42" t="s">
        <v>177</v>
      </c>
      <c r="D48" s="43"/>
      <c r="E48" s="44">
        <v>277.61</v>
      </c>
    </row>
    <row r="49" spans="2:5" x14ac:dyDescent="0.2">
      <c r="B49" s="41">
        <v>38987</v>
      </c>
      <c r="C49" s="42" t="s">
        <v>179</v>
      </c>
      <c r="D49" s="43"/>
      <c r="E49" s="44">
        <v>322.43</v>
      </c>
    </row>
    <row r="50" spans="2:5" x14ac:dyDescent="0.2">
      <c r="B50" s="41">
        <v>38959</v>
      </c>
      <c r="C50" s="42" t="s">
        <v>181</v>
      </c>
      <c r="D50" s="43"/>
      <c r="E50" s="44">
        <v>299.11</v>
      </c>
    </row>
    <row r="51" spans="2:5" x14ac:dyDescent="0.2">
      <c r="B51" s="41">
        <v>38835</v>
      </c>
      <c r="C51" s="42" t="s">
        <v>183</v>
      </c>
      <c r="D51" s="43"/>
      <c r="E51" s="44">
        <v>197.18</v>
      </c>
    </row>
    <row r="52" spans="2:5" x14ac:dyDescent="0.2">
      <c r="B52" s="41">
        <v>39062</v>
      </c>
      <c r="C52" s="42" t="s">
        <v>185</v>
      </c>
      <c r="D52" s="43"/>
      <c r="E52" s="44">
        <v>383.9</v>
      </c>
    </row>
    <row r="53" spans="2:5" x14ac:dyDescent="0.2">
      <c r="B53" s="41">
        <v>38760</v>
      </c>
      <c r="C53" s="42" t="s">
        <v>187</v>
      </c>
      <c r="D53" s="43"/>
      <c r="E53" s="44">
        <v>135.13</v>
      </c>
    </row>
    <row r="54" spans="2:5" x14ac:dyDescent="0.2">
      <c r="B54" s="41">
        <v>38881</v>
      </c>
      <c r="C54" s="42" t="s">
        <v>189</v>
      </c>
      <c r="D54" s="43"/>
      <c r="E54" s="44">
        <v>234.76</v>
      </c>
    </row>
    <row r="55" spans="2:5" x14ac:dyDescent="0.2">
      <c r="B55" s="41">
        <v>38916</v>
      </c>
      <c r="C55" s="42" t="s">
        <v>191</v>
      </c>
      <c r="D55" s="43"/>
      <c r="E55" s="44">
        <v>263.33</v>
      </c>
    </row>
    <row r="56" spans="2:5" x14ac:dyDescent="0.2">
      <c r="B56" s="41">
        <v>38940</v>
      </c>
      <c r="C56" s="42" t="s">
        <v>193</v>
      </c>
      <c r="D56" s="43"/>
      <c r="E56" s="44">
        <v>283.20999999999998</v>
      </c>
    </row>
    <row r="57" spans="2:5" x14ac:dyDescent="0.2">
      <c r="B57" s="41">
        <v>39073</v>
      </c>
      <c r="C57" s="42" t="s">
        <v>195</v>
      </c>
      <c r="D57" s="43"/>
      <c r="E57" s="44">
        <v>392.97</v>
      </c>
    </row>
    <row r="58" spans="2:5" x14ac:dyDescent="0.2">
      <c r="B58" s="41">
        <v>39017</v>
      </c>
      <c r="C58" s="42" t="s">
        <v>197</v>
      </c>
      <c r="D58" s="43"/>
      <c r="E58" s="44">
        <v>346.92</v>
      </c>
    </row>
    <row r="59" spans="2:5" x14ac:dyDescent="0.2">
      <c r="B59" s="41">
        <v>38731</v>
      </c>
      <c r="C59" s="42" t="s">
        <v>199</v>
      </c>
      <c r="D59" s="43"/>
      <c r="E59" s="44">
        <v>111.06</v>
      </c>
    </row>
    <row r="60" spans="2:5" x14ac:dyDescent="0.2">
      <c r="B60" s="41">
        <v>39037</v>
      </c>
      <c r="C60" s="42" t="s">
        <v>201</v>
      </c>
      <c r="D60" s="43"/>
      <c r="E60" s="44">
        <v>363.69</v>
      </c>
    </row>
    <row r="61" spans="2:5" x14ac:dyDescent="0.2">
      <c r="B61" s="41">
        <v>38780</v>
      </c>
      <c r="C61" s="42" t="s">
        <v>203</v>
      </c>
      <c r="D61" s="43"/>
      <c r="E61" s="44">
        <v>151.33000000000001</v>
      </c>
    </row>
    <row r="62" spans="2:5" x14ac:dyDescent="0.2">
      <c r="B62" s="41">
        <v>38911</v>
      </c>
      <c r="C62" s="42" t="s">
        <v>205</v>
      </c>
      <c r="D62" s="43"/>
      <c r="E62" s="44">
        <v>259.77</v>
      </c>
    </row>
    <row r="63" spans="2:5" x14ac:dyDescent="0.2">
      <c r="B63" s="41">
        <v>38774</v>
      </c>
      <c r="C63" s="42" t="s">
        <v>207</v>
      </c>
      <c r="D63" s="43"/>
      <c r="E63" s="44">
        <v>146.71</v>
      </c>
    </row>
    <row r="64" spans="2:5" x14ac:dyDescent="0.2">
      <c r="B64" s="41">
        <v>38863</v>
      </c>
      <c r="C64" s="42" t="s">
        <v>209</v>
      </c>
      <c r="D64" s="43"/>
      <c r="E64" s="44">
        <v>219.83</v>
      </c>
    </row>
    <row r="65" spans="2:5" x14ac:dyDescent="0.2">
      <c r="B65" s="41">
        <v>38762</v>
      </c>
      <c r="C65" s="42" t="s">
        <v>155</v>
      </c>
      <c r="D65" s="43"/>
      <c r="E65" s="44">
        <v>136.41</v>
      </c>
    </row>
    <row r="66" spans="2:5" x14ac:dyDescent="0.2">
      <c r="B66" s="41">
        <v>38979</v>
      </c>
      <c r="C66" s="42" t="s">
        <v>157</v>
      </c>
      <c r="D66" s="43"/>
      <c r="E66" s="44">
        <v>315.60000000000002</v>
      </c>
    </row>
    <row r="67" spans="2:5" x14ac:dyDescent="0.2">
      <c r="B67" s="41">
        <v>38998</v>
      </c>
      <c r="C67" s="42" t="s">
        <v>158</v>
      </c>
      <c r="D67" s="43"/>
      <c r="E67" s="44">
        <v>330.9</v>
      </c>
    </row>
    <row r="68" spans="2:5" x14ac:dyDescent="0.2">
      <c r="B68" s="41">
        <v>38787</v>
      </c>
      <c r="C68" s="42" t="s">
        <v>159</v>
      </c>
      <c r="D68" s="43"/>
      <c r="E68" s="44">
        <v>157.38</v>
      </c>
    </row>
    <row r="69" spans="2:5" x14ac:dyDescent="0.2">
      <c r="B69" s="41">
        <v>38861</v>
      </c>
      <c r="C69" s="42" t="s">
        <v>161</v>
      </c>
      <c r="D69" s="43"/>
      <c r="E69" s="44">
        <v>218.11</v>
      </c>
    </row>
    <row r="70" spans="2:5" x14ac:dyDescent="0.2">
      <c r="B70" s="41">
        <v>38831</v>
      </c>
      <c r="C70" s="42" t="s">
        <v>163</v>
      </c>
      <c r="D70" s="43"/>
      <c r="E70" s="44">
        <v>193.59</v>
      </c>
    </row>
    <row r="71" spans="2:5" x14ac:dyDescent="0.2">
      <c r="B71" s="41">
        <v>38972</v>
      </c>
      <c r="C71" s="42" t="s">
        <v>165</v>
      </c>
      <c r="D71" s="43"/>
      <c r="E71" s="44">
        <v>309.58999999999997</v>
      </c>
    </row>
    <row r="72" spans="2:5" x14ac:dyDescent="0.2">
      <c r="B72" s="41">
        <v>38885</v>
      </c>
      <c r="C72" s="42" t="s">
        <v>167</v>
      </c>
      <c r="D72" s="43"/>
      <c r="E72" s="44">
        <v>237.8</v>
      </c>
    </row>
    <row r="73" spans="2:5" x14ac:dyDescent="0.2">
      <c r="B73" s="41">
        <v>39038</v>
      </c>
      <c r="C73" s="42" t="s">
        <v>169</v>
      </c>
      <c r="D73" s="43"/>
      <c r="E73" s="44">
        <v>363.9</v>
      </c>
    </row>
    <row r="74" spans="2:5" x14ac:dyDescent="0.2">
      <c r="B74" s="41">
        <v>38943</v>
      </c>
      <c r="C74" s="42" t="s">
        <v>171</v>
      </c>
      <c r="D74" s="43"/>
      <c r="E74" s="44">
        <v>285.54000000000002</v>
      </c>
    </row>
    <row r="75" spans="2:5" x14ac:dyDescent="0.2">
      <c r="B75" s="41">
        <v>38929</v>
      </c>
      <c r="C75" s="42" t="s">
        <v>173</v>
      </c>
      <c r="D75" s="43"/>
      <c r="E75" s="44">
        <v>274.57</v>
      </c>
    </row>
    <row r="76" spans="2:5" x14ac:dyDescent="0.2">
      <c r="B76" s="41">
        <v>38759</v>
      </c>
      <c r="C76" s="42" t="s">
        <v>175</v>
      </c>
      <c r="D76" s="43"/>
      <c r="E76" s="44">
        <v>134.33000000000001</v>
      </c>
    </row>
    <row r="77" spans="2:5" x14ac:dyDescent="0.2">
      <c r="B77" s="41">
        <v>39031</v>
      </c>
      <c r="C77" s="42" t="s">
        <v>177</v>
      </c>
      <c r="D77" s="43"/>
      <c r="E77" s="44">
        <v>358.28</v>
      </c>
    </row>
    <row r="78" spans="2:5" x14ac:dyDescent="0.2">
      <c r="B78" s="41">
        <v>38809</v>
      </c>
      <c r="C78" s="42" t="s">
        <v>179</v>
      </c>
      <c r="D78" s="43"/>
      <c r="E78" s="44">
        <v>175.19</v>
      </c>
    </row>
    <row r="79" spans="2:5" x14ac:dyDescent="0.2">
      <c r="B79" s="41">
        <v>38976</v>
      </c>
      <c r="C79" s="42" t="s">
        <v>181</v>
      </c>
      <c r="D79" s="43"/>
      <c r="E79" s="44">
        <v>312.77999999999997</v>
      </c>
    </row>
    <row r="80" spans="2:5" x14ac:dyDescent="0.2">
      <c r="B80" s="41">
        <v>38865</v>
      </c>
      <c r="C80" s="42" t="s">
        <v>183</v>
      </c>
      <c r="D80" s="43"/>
      <c r="E80" s="44">
        <v>221.47</v>
      </c>
    </row>
    <row r="81" spans="2:5" x14ac:dyDescent="0.2">
      <c r="B81" s="41">
        <v>38987</v>
      </c>
      <c r="C81" s="42" t="s">
        <v>185</v>
      </c>
      <c r="D81" s="43"/>
      <c r="E81" s="44">
        <v>321.93</v>
      </c>
    </row>
    <row r="82" spans="2:5" x14ac:dyDescent="0.2">
      <c r="B82" s="41">
        <v>38740</v>
      </c>
      <c r="C82" s="42" t="s">
        <v>187</v>
      </c>
      <c r="D82" s="43"/>
      <c r="E82" s="44">
        <v>118.27</v>
      </c>
    </row>
    <row r="83" spans="2:5" x14ac:dyDescent="0.2">
      <c r="B83" s="41">
        <v>39026</v>
      </c>
      <c r="C83" s="42" t="s">
        <v>189</v>
      </c>
      <c r="D83" s="43"/>
      <c r="E83" s="44">
        <v>353.91</v>
      </c>
    </row>
    <row r="84" spans="2:5" x14ac:dyDescent="0.2">
      <c r="B84" s="41">
        <v>38923</v>
      </c>
      <c r="C84" s="42" t="s">
        <v>191</v>
      </c>
      <c r="D84" s="43"/>
      <c r="E84" s="44">
        <v>269.61</v>
      </c>
    </row>
    <row r="85" spans="2:5" x14ac:dyDescent="0.2">
      <c r="B85" s="41">
        <v>38978</v>
      </c>
      <c r="C85" s="42" t="s">
        <v>193</v>
      </c>
      <c r="D85" s="43"/>
      <c r="E85" s="44">
        <v>315.06</v>
      </c>
    </row>
    <row r="86" spans="2:5" x14ac:dyDescent="0.2">
      <c r="B86" s="41">
        <v>38802</v>
      </c>
      <c r="C86" s="42" t="s">
        <v>195</v>
      </c>
      <c r="D86" s="43"/>
      <c r="E86" s="44">
        <v>169.84</v>
      </c>
    </row>
    <row r="87" spans="2:5" x14ac:dyDescent="0.2">
      <c r="B87" s="41">
        <v>38931</v>
      </c>
      <c r="C87" s="42" t="s">
        <v>197</v>
      </c>
      <c r="D87" s="43"/>
      <c r="E87" s="44">
        <v>275.64999999999998</v>
      </c>
    </row>
    <row r="88" spans="2:5" x14ac:dyDescent="0.2">
      <c r="B88" s="41">
        <v>39041</v>
      </c>
      <c r="C88" s="42" t="s">
        <v>199</v>
      </c>
      <c r="D88" s="43"/>
      <c r="E88" s="44">
        <v>366.96</v>
      </c>
    </row>
    <row r="89" spans="2:5" x14ac:dyDescent="0.2">
      <c r="B89" s="41">
        <v>38789</v>
      </c>
      <c r="C89" s="42" t="s">
        <v>201</v>
      </c>
      <c r="D89" s="43"/>
      <c r="E89" s="44">
        <v>159.30000000000001</v>
      </c>
    </row>
    <row r="90" spans="2:5" x14ac:dyDescent="0.2">
      <c r="B90" s="41">
        <v>38786</v>
      </c>
      <c r="C90" s="42" t="s">
        <v>203</v>
      </c>
      <c r="D90" s="43"/>
      <c r="E90" s="44">
        <v>156.13999999999999</v>
      </c>
    </row>
    <row r="91" spans="2:5" x14ac:dyDescent="0.2">
      <c r="B91" s="41">
        <v>38810</v>
      </c>
      <c r="C91" s="42" t="s">
        <v>205</v>
      </c>
      <c r="D91" s="43"/>
      <c r="E91" s="44">
        <v>175.84</v>
      </c>
    </row>
    <row r="92" spans="2:5" x14ac:dyDescent="0.2">
      <c r="B92" s="41">
        <v>38767</v>
      </c>
      <c r="C92" s="42" t="s">
        <v>207</v>
      </c>
      <c r="D92" s="43"/>
      <c r="E92" s="44">
        <v>140.41</v>
      </c>
    </row>
    <row r="93" spans="2:5" x14ac:dyDescent="0.2">
      <c r="B93" s="41">
        <v>38793</v>
      </c>
      <c r="C93" s="42" t="s">
        <v>209</v>
      </c>
      <c r="D93" s="43"/>
      <c r="E93" s="44">
        <v>162.6</v>
      </c>
    </row>
    <row r="94" spans="2:5" x14ac:dyDescent="0.2">
      <c r="B94" s="41">
        <v>38884</v>
      </c>
      <c r="C94" s="42" t="s">
        <v>155</v>
      </c>
      <c r="D94" s="43"/>
      <c r="E94" s="44">
        <v>237.5</v>
      </c>
    </row>
    <row r="95" spans="2:5" x14ac:dyDescent="0.2">
      <c r="B95" s="41">
        <v>39046</v>
      </c>
      <c r="C95" s="42" t="s">
        <v>157</v>
      </c>
      <c r="D95" s="43"/>
      <c r="E95" s="44">
        <v>371.12</v>
      </c>
    </row>
    <row r="96" spans="2:5" x14ac:dyDescent="0.2">
      <c r="B96" s="41">
        <v>38957</v>
      </c>
      <c r="C96" s="42" t="s">
        <v>158</v>
      </c>
      <c r="D96" s="43"/>
      <c r="E96" s="44">
        <v>297.36</v>
      </c>
    </row>
    <row r="97" spans="2:5" x14ac:dyDescent="0.2">
      <c r="B97" s="41">
        <v>38937</v>
      </c>
      <c r="C97" s="42" t="s">
        <v>159</v>
      </c>
      <c r="D97" s="43"/>
      <c r="E97" s="44">
        <v>281.32</v>
      </c>
    </row>
    <row r="98" spans="2:5" x14ac:dyDescent="0.2">
      <c r="B98" s="41">
        <v>38790</v>
      </c>
      <c r="C98" s="42" t="s">
        <v>161</v>
      </c>
      <c r="D98" s="43"/>
      <c r="E98" s="44">
        <v>159.41999999999999</v>
      </c>
    </row>
    <row r="99" spans="2:5" x14ac:dyDescent="0.2">
      <c r="B99" s="41">
        <v>38877</v>
      </c>
      <c r="C99" s="42" t="s">
        <v>163</v>
      </c>
      <c r="D99" s="43"/>
      <c r="E99" s="44">
        <v>231.12</v>
      </c>
    </row>
    <row r="100" spans="2:5" x14ac:dyDescent="0.2">
      <c r="B100" s="41">
        <v>38791</v>
      </c>
      <c r="C100" s="42" t="s">
        <v>165</v>
      </c>
      <c r="D100" s="43"/>
      <c r="E100" s="44">
        <v>160.16999999999999</v>
      </c>
    </row>
    <row r="101" spans="2:5" x14ac:dyDescent="0.2">
      <c r="B101" s="41">
        <v>38844</v>
      </c>
      <c r="C101" s="42" t="s">
        <v>167</v>
      </c>
      <c r="D101" s="43"/>
      <c r="E101" s="44">
        <v>204.06</v>
      </c>
    </row>
    <row r="102" spans="2:5" x14ac:dyDescent="0.2">
      <c r="B102" s="41">
        <v>38886</v>
      </c>
      <c r="C102" s="42" t="s">
        <v>169</v>
      </c>
      <c r="D102" s="43"/>
      <c r="E102" s="44">
        <v>238.62</v>
      </c>
    </row>
    <row r="103" spans="2:5" x14ac:dyDescent="0.2">
      <c r="B103" s="41">
        <v>38849</v>
      </c>
      <c r="C103" s="42" t="s">
        <v>171</v>
      </c>
      <c r="D103" s="43"/>
      <c r="E103" s="44">
        <v>208.01</v>
      </c>
    </row>
    <row r="104" spans="2:5" x14ac:dyDescent="0.2">
      <c r="B104" s="41">
        <v>38979</v>
      </c>
      <c r="C104" s="42" t="s">
        <v>173</v>
      </c>
      <c r="D104" s="43"/>
      <c r="E104" s="44">
        <v>315.5</v>
      </c>
    </row>
    <row r="105" spans="2:5" x14ac:dyDescent="0.2">
      <c r="B105" s="41">
        <v>38950</v>
      </c>
      <c r="C105" s="42" t="s">
        <v>175</v>
      </c>
      <c r="D105" s="43"/>
      <c r="E105" s="44">
        <v>291.61</v>
      </c>
    </row>
    <row r="106" spans="2:5" x14ac:dyDescent="0.2">
      <c r="B106" s="41">
        <v>39058</v>
      </c>
      <c r="C106" s="42" t="s">
        <v>177</v>
      </c>
      <c r="D106" s="43"/>
      <c r="E106" s="44">
        <v>380.87</v>
      </c>
    </row>
    <row r="107" spans="2:5" x14ac:dyDescent="0.2">
      <c r="B107" s="41">
        <v>38803</v>
      </c>
      <c r="C107" s="42" t="s">
        <v>179</v>
      </c>
      <c r="D107" s="43"/>
      <c r="E107" s="44">
        <v>170.37</v>
      </c>
    </row>
    <row r="108" spans="2:5" x14ac:dyDescent="0.2">
      <c r="B108" s="41">
        <v>38778</v>
      </c>
      <c r="C108" s="42" t="s">
        <v>181</v>
      </c>
      <c r="D108" s="43"/>
      <c r="E108" s="44">
        <v>149.93</v>
      </c>
    </row>
    <row r="109" spans="2:5" x14ac:dyDescent="0.2">
      <c r="B109" s="41">
        <v>38787</v>
      </c>
      <c r="C109" s="42" t="s">
        <v>183</v>
      </c>
      <c r="D109" s="43"/>
      <c r="E109" s="44">
        <v>157.13</v>
      </c>
    </row>
    <row r="110" spans="2:5" x14ac:dyDescent="0.2">
      <c r="B110" s="41">
        <v>38812</v>
      </c>
      <c r="C110" s="42" t="s">
        <v>185</v>
      </c>
      <c r="D110" s="43"/>
      <c r="E110" s="44">
        <v>177.57</v>
      </c>
    </row>
    <row r="111" spans="2:5" x14ac:dyDescent="0.2">
      <c r="B111" s="41">
        <v>38840</v>
      </c>
      <c r="C111" s="42" t="s">
        <v>187</v>
      </c>
      <c r="D111" s="43"/>
      <c r="E111" s="44">
        <v>200.99</v>
      </c>
    </row>
    <row r="112" spans="2:5" x14ac:dyDescent="0.2">
      <c r="B112" s="41">
        <v>38953</v>
      </c>
      <c r="C112" s="42" t="s">
        <v>189</v>
      </c>
      <c r="D112" s="43"/>
      <c r="E112" s="44">
        <v>294.18</v>
      </c>
    </row>
    <row r="113" spans="2:5" x14ac:dyDescent="0.2">
      <c r="B113" s="41">
        <v>38865</v>
      </c>
      <c r="C113" s="42" t="s">
        <v>191</v>
      </c>
      <c r="D113" s="43"/>
      <c r="E113" s="44">
        <v>221.42</v>
      </c>
    </row>
    <row r="114" spans="2:5" x14ac:dyDescent="0.2">
      <c r="B114" s="41">
        <v>38933</v>
      </c>
      <c r="C114" s="42" t="s">
        <v>193</v>
      </c>
      <c r="D114" s="43"/>
      <c r="E114" s="44">
        <v>277.89999999999998</v>
      </c>
    </row>
    <row r="115" spans="2:5" x14ac:dyDescent="0.2">
      <c r="B115" s="41">
        <v>38921</v>
      </c>
      <c r="C115" s="42" t="s">
        <v>195</v>
      </c>
      <c r="D115" s="43"/>
      <c r="E115" s="44">
        <v>267.89</v>
      </c>
    </row>
    <row r="116" spans="2:5" x14ac:dyDescent="0.2">
      <c r="B116" s="41">
        <v>39018</v>
      </c>
      <c r="C116" s="42" t="s">
        <v>197</v>
      </c>
      <c r="D116" s="43"/>
      <c r="E116" s="44">
        <v>347.4</v>
      </c>
    </row>
    <row r="117" spans="2:5" x14ac:dyDescent="0.2">
      <c r="B117" s="41">
        <v>38993</v>
      </c>
      <c r="C117" s="42" t="s">
        <v>199</v>
      </c>
      <c r="D117" s="43"/>
      <c r="E117" s="44">
        <v>327.08999999999997</v>
      </c>
    </row>
    <row r="118" spans="2:5" x14ac:dyDescent="0.2">
      <c r="B118" s="41">
        <v>38940</v>
      </c>
      <c r="C118" s="42" t="s">
        <v>201</v>
      </c>
      <c r="D118" s="43"/>
      <c r="E118" s="44">
        <v>283.45</v>
      </c>
    </row>
    <row r="119" spans="2:5" x14ac:dyDescent="0.2">
      <c r="B119" s="41">
        <v>38751</v>
      </c>
      <c r="C119" s="42" t="s">
        <v>203</v>
      </c>
      <c r="D119" s="43"/>
      <c r="E119" s="44">
        <v>127.99</v>
      </c>
    </row>
    <row r="120" spans="2:5" x14ac:dyDescent="0.2">
      <c r="B120" s="41">
        <v>38722</v>
      </c>
      <c r="C120" s="42" t="s">
        <v>205</v>
      </c>
      <c r="D120" s="43"/>
      <c r="E120" s="44">
        <v>103.85</v>
      </c>
    </row>
    <row r="121" spans="2:5" x14ac:dyDescent="0.2">
      <c r="B121" s="41">
        <v>38774</v>
      </c>
      <c r="C121" s="42" t="s">
        <v>207</v>
      </c>
      <c r="D121" s="43"/>
      <c r="E121" s="44">
        <v>146.44</v>
      </c>
    </row>
    <row r="122" spans="2:5" x14ac:dyDescent="0.2">
      <c r="B122" s="41">
        <v>38914</v>
      </c>
      <c r="C122" s="42" t="s">
        <v>209</v>
      </c>
      <c r="D122" s="43"/>
      <c r="E122" s="44">
        <v>262.14</v>
      </c>
    </row>
    <row r="123" spans="2:5" x14ac:dyDescent="0.2">
      <c r="B123" s="41">
        <v>39048</v>
      </c>
      <c r="C123" s="42" t="s">
        <v>155</v>
      </c>
      <c r="D123" s="43"/>
      <c r="E123" s="44">
        <v>372.76</v>
      </c>
    </row>
    <row r="124" spans="2:5" x14ac:dyDescent="0.2">
      <c r="B124" s="41">
        <v>39025</v>
      </c>
      <c r="C124" s="42" t="s">
        <v>157</v>
      </c>
      <c r="D124" s="43"/>
      <c r="E124" s="44">
        <v>353.39</v>
      </c>
    </row>
    <row r="125" spans="2:5" x14ac:dyDescent="0.2">
      <c r="B125" s="41">
        <v>38921</v>
      </c>
      <c r="C125" s="42" t="s">
        <v>158</v>
      </c>
      <c r="D125" s="43"/>
      <c r="E125" s="44">
        <v>267.32</v>
      </c>
    </row>
    <row r="126" spans="2:5" x14ac:dyDescent="0.2">
      <c r="B126" s="41">
        <v>38873</v>
      </c>
      <c r="C126" s="42" t="s">
        <v>159</v>
      </c>
      <c r="D126" s="43"/>
      <c r="E126" s="44">
        <v>996.41</v>
      </c>
    </row>
    <row r="127" spans="2:5" x14ac:dyDescent="0.2">
      <c r="B127" s="41">
        <v>38930</v>
      </c>
      <c r="C127" s="42" t="s">
        <v>161</v>
      </c>
      <c r="D127" s="43"/>
      <c r="E127" s="44">
        <v>275.16000000000003</v>
      </c>
    </row>
    <row r="128" spans="2:5" x14ac:dyDescent="0.2">
      <c r="B128" s="41">
        <v>39055</v>
      </c>
      <c r="C128" s="42" t="s">
        <v>163</v>
      </c>
      <c r="D128" s="43"/>
      <c r="E128" s="44">
        <v>377.94</v>
      </c>
    </row>
    <row r="129" spans="2:5" x14ac:dyDescent="0.2">
      <c r="B129" s="41">
        <v>38949</v>
      </c>
      <c r="C129" s="42" t="s">
        <v>165</v>
      </c>
      <c r="D129" s="43"/>
      <c r="E129" s="44">
        <v>291.08</v>
      </c>
    </row>
    <row r="130" spans="2:5" x14ac:dyDescent="0.2">
      <c r="B130" s="41">
        <v>38823</v>
      </c>
      <c r="C130" s="42" t="s">
        <v>167</v>
      </c>
      <c r="D130" s="43"/>
      <c r="E130" s="44">
        <v>186.57</v>
      </c>
    </row>
    <row r="131" spans="2:5" x14ac:dyDescent="0.2">
      <c r="B131" s="41">
        <v>38896</v>
      </c>
      <c r="C131" s="42" t="s">
        <v>169</v>
      </c>
      <c r="D131" s="43"/>
      <c r="E131" s="44">
        <v>247.51</v>
      </c>
    </row>
    <row r="132" spans="2:5" x14ac:dyDescent="0.2">
      <c r="B132" s="41">
        <v>38858</v>
      </c>
      <c r="C132" s="42" t="s">
        <v>171</v>
      </c>
      <c r="D132" s="43"/>
      <c r="E132" s="44">
        <v>118221</v>
      </c>
    </row>
    <row r="133" spans="2:5" x14ac:dyDescent="0.2">
      <c r="B133" s="41">
        <v>38993</v>
      </c>
      <c r="C133" s="42" t="s">
        <v>173</v>
      </c>
      <c r="D133" s="43"/>
      <c r="E133" s="44">
        <v>327.43</v>
      </c>
    </row>
    <row r="134" spans="2:5" x14ac:dyDescent="0.2">
      <c r="B134" s="41">
        <v>38819</v>
      </c>
      <c r="C134" s="42" t="s">
        <v>175</v>
      </c>
      <c r="D134" s="43"/>
      <c r="E134" s="44">
        <v>183.74</v>
      </c>
    </row>
    <row r="135" spans="2:5" x14ac:dyDescent="0.2">
      <c r="B135" s="41">
        <v>39044</v>
      </c>
      <c r="C135" s="42" t="s">
        <v>177</v>
      </c>
      <c r="D135" s="43"/>
      <c r="E135" s="44">
        <v>369.25</v>
      </c>
    </row>
    <row r="136" spans="2:5" x14ac:dyDescent="0.2">
      <c r="B136" s="41">
        <v>38979</v>
      </c>
      <c r="C136" s="42" t="s">
        <v>179</v>
      </c>
      <c r="D136" s="43"/>
      <c r="E136" s="44">
        <v>315.49</v>
      </c>
    </row>
    <row r="137" spans="2:5" x14ac:dyDescent="0.2">
      <c r="B137" s="41">
        <v>38742</v>
      </c>
      <c r="C137" s="42" t="s">
        <v>181</v>
      </c>
      <c r="D137" s="43"/>
      <c r="E137" s="44">
        <v>120.22</v>
      </c>
    </row>
    <row r="138" spans="2:5" x14ac:dyDescent="0.2">
      <c r="B138" s="41">
        <v>38924</v>
      </c>
      <c r="C138" s="42" t="s">
        <v>183</v>
      </c>
      <c r="D138" s="43"/>
      <c r="E138" s="44">
        <v>270.14</v>
      </c>
    </row>
    <row r="139" spans="2:5" x14ac:dyDescent="0.2">
      <c r="B139" s="41">
        <v>39075</v>
      </c>
      <c r="C139" s="42" t="s">
        <v>185</v>
      </c>
      <c r="D139" s="43"/>
      <c r="E139" s="44">
        <v>394.33</v>
      </c>
    </row>
    <row r="140" spans="2:5" x14ac:dyDescent="0.2">
      <c r="B140" s="41">
        <v>39022</v>
      </c>
      <c r="C140" s="42" t="s">
        <v>187</v>
      </c>
      <c r="D140" s="43"/>
      <c r="E140" s="44">
        <v>351.18</v>
      </c>
    </row>
    <row r="141" spans="2:5" x14ac:dyDescent="0.2">
      <c r="B141" s="41">
        <v>39068</v>
      </c>
      <c r="C141" s="42" t="s">
        <v>189</v>
      </c>
      <c r="D141" s="43"/>
      <c r="E141" s="44">
        <v>388.73</v>
      </c>
    </row>
    <row r="142" spans="2:5" x14ac:dyDescent="0.2">
      <c r="B142" s="41">
        <v>38733</v>
      </c>
      <c r="C142" s="42" t="s">
        <v>191</v>
      </c>
      <c r="D142" s="43"/>
      <c r="E142" s="44">
        <v>112.79</v>
      </c>
    </row>
    <row r="143" spans="2:5" x14ac:dyDescent="0.2">
      <c r="B143" s="41">
        <v>38836</v>
      </c>
      <c r="C143" s="42" t="s">
        <v>193</v>
      </c>
      <c r="D143" s="43"/>
      <c r="E143" s="44">
        <v>197.5</v>
      </c>
    </row>
    <row r="144" spans="2:5" x14ac:dyDescent="0.2">
      <c r="B144" s="41">
        <v>38986</v>
      </c>
      <c r="C144" s="42" t="s">
        <v>195</v>
      </c>
      <c r="D144" s="43"/>
      <c r="E144" s="44">
        <v>321.49</v>
      </c>
    </row>
    <row r="145" spans="2:5" x14ac:dyDescent="0.2">
      <c r="B145" s="41">
        <v>38983</v>
      </c>
      <c r="C145" s="42" t="s">
        <v>197</v>
      </c>
      <c r="D145" s="43"/>
      <c r="E145" s="44">
        <v>318.62</v>
      </c>
    </row>
    <row r="146" spans="2:5" x14ac:dyDescent="0.2">
      <c r="B146" s="41">
        <v>38911</v>
      </c>
      <c r="C146" s="42" t="s">
        <v>199</v>
      </c>
      <c r="D146" s="43"/>
      <c r="E146" s="44">
        <v>259.83999999999997</v>
      </c>
    </row>
    <row r="147" spans="2:5" x14ac:dyDescent="0.2">
      <c r="B147" s="41">
        <v>39044</v>
      </c>
      <c r="C147" s="42" t="s">
        <v>201</v>
      </c>
      <c r="D147" s="43"/>
      <c r="E147" s="44">
        <v>368.7</v>
      </c>
    </row>
    <row r="148" spans="2:5" x14ac:dyDescent="0.2">
      <c r="B148" s="41">
        <v>38965</v>
      </c>
      <c r="C148" s="42" t="s">
        <v>203</v>
      </c>
      <c r="D148" s="43"/>
      <c r="E148" s="44">
        <v>303.61</v>
      </c>
    </row>
    <row r="149" spans="2:5" x14ac:dyDescent="0.2">
      <c r="B149" s="41">
        <v>38945</v>
      </c>
      <c r="C149" s="42" t="s">
        <v>205</v>
      </c>
      <c r="D149" s="43"/>
      <c r="E149" s="44">
        <v>287.29000000000002</v>
      </c>
    </row>
    <row r="150" spans="2:5" x14ac:dyDescent="0.2">
      <c r="B150" s="41">
        <v>38963</v>
      </c>
      <c r="C150" s="42" t="s">
        <v>207</v>
      </c>
      <c r="D150" s="43"/>
      <c r="E150" s="44">
        <v>302.3</v>
      </c>
    </row>
    <row r="151" spans="2:5" x14ac:dyDescent="0.2">
      <c r="B151" s="41">
        <v>38736</v>
      </c>
      <c r="C151" s="42" t="s">
        <v>209</v>
      </c>
      <c r="D151" s="43"/>
      <c r="E151" s="44">
        <v>115.17</v>
      </c>
    </row>
    <row r="152" spans="2:5" x14ac:dyDescent="0.2">
      <c r="B152" s="41">
        <v>38820</v>
      </c>
      <c r="C152" s="42" t="s">
        <v>155</v>
      </c>
      <c r="D152" s="43"/>
      <c r="E152" s="44">
        <v>184.51</v>
      </c>
    </row>
    <row r="153" spans="2:5" x14ac:dyDescent="0.2">
      <c r="B153" s="41">
        <v>38787</v>
      </c>
      <c r="C153" s="42" t="s">
        <v>157</v>
      </c>
      <c r="D153" s="43"/>
      <c r="E153" s="44">
        <v>157.58000000000001</v>
      </c>
    </row>
    <row r="154" spans="2:5" x14ac:dyDescent="0.2">
      <c r="B154" s="41">
        <v>38754</v>
      </c>
      <c r="C154" s="42" t="s">
        <v>158</v>
      </c>
      <c r="D154" s="43"/>
      <c r="E154" s="44">
        <v>130.32</v>
      </c>
    </row>
    <row r="155" spans="2:5" x14ac:dyDescent="0.2">
      <c r="B155" s="41">
        <v>38937</v>
      </c>
      <c r="C155" s="42" t="s">
        <v>159</v>
      </c>
      <c r="D155" s="43"/>
      <c r="E155" s="44">
        <v>280.57</v>
      </c>
    </row>
    <row r="156" spans="2:5" x14ac:dyDescent="0.2">
      <c r="B156" s="41">
        <v>38889</v>
      </c>
      <c r="C156" s="42" t="s">
        <v>161</v>
      </c>
      <c r="D156" s="43"/>
      <c r="E156" s="44">
        <v>241.23</v>
      </c>
    </row>
    <row r="157" spans="2:5" x14ac:dyDescent="0.2">
      <c r="B157" s="41">
        <v>38747</v>
      </c>
      <c r="C157" s="42" t="s">
        <v>163</v>
      </c>
      <c r="D157" s="43"/>
      <c r="E157" s="44">
        <v>124.53</v>
      </c>
    </row>
    <row r="158" spans="2:5" x14ac:dyDescent="0.2">
      <c r="B158" s="41">
        <v>38754</v>
      </c>
      <c r="C158" s="42" t="s">
        <v>165</v>
      </c>
      <c r="D158" s="43"/>
      <c r="E158" s="44">
        <v>130.44999999999999</v>
      </c>
    </row>
    <row r="159" spans="2:5" x14ac:dyDescent="0.2">
      <c r="B159" s="41">
        <v>38888</v>
      </c>
      <c r="C159" s="42" t="s">
        <v>167</v>
      </c>
      <c r="D159" s="43"/>
      <c r="E159" s="44">
        <v>240.38</v>
      </c>
    </row>
    <row r="160" spans="2:5" x14ac:dyDescent="0.2">
      <c r="B160" s="41">
        <v>38950</v>
      </c>
      <c r="C160" s="42" t="s">
        <v>169</v>
      </c>
      <c r="D160" s="43"/>
      <c r="E160" s="44">
        <v>292.02</v>
      </c>
    </row>
    <row r="161" spans="2:5" x14ac:dyDescent="0.2">
      <c r="B161" s="41">
        <v>38777</v>
      </c>
      <c r="C161" s="42" t="s">
        <v>171</v>
      </c>
      <c r="D161" s="43"/>
      <c r="E161" s="44">
        <v>149.36000000000001</v>
      </c>
    </row>
    <row r="162" spans="2:5" x14ac:dyDescent="0.2">
      <c r="B162" s="41">
        <v>38864</v>
      </c>
      <c r="C162" s="42" t="s">
        <v>173</v>
      </c>
      <c r="D162" s="43"/>
      <c r="E162" s="44">
        <v>221.08</v>
      </c>
    </row>
    <row r="163" spans="2:5" x14ac:dyDescent="0.2">
      <c r="B163" s="41">
        <v>39061</v>
      </c>
      <c r="C163" s="42" t="s">
        <v>175</v>
      </c>
      <c r="D163" s="43"/>
      <c r="E163" s="44">
        <v>383.09</v>
      </c>
    </row>
    <row r="164" spans="2:5" x14ac:dyDescent="0.2">
      <c r="B164" s="41">
        <v>39070</v>
      </c>
      <c r="C164" s="42" t="s">
        <v>177</v>
      </c>
      <c r="D164" s="43"/>
      <c r="E164" s="44">
        <v>390.26</v>
      </c>
    </row>
    <row r="165" spans="2:5" x14ac:dyDescent="0.2">
      <c r="B165" s="41">
        <v>38797</v>
      </c>
      <c r="C165" s="42" t="s">
        <v>179</v>
      </c>
      <c r="D165" s="43"/>
      <c r="E165" s="44">
        <v>165.22</v>
      </c>
    </row>
    <row r="166" spans="2:5" x14ac:dyDescent="0.2">
      <c r="B166" s="41">
        <v>38806</v>
      </c>
      <c r="C166" s="42" t="s">
        <v>181</v>
      </c>
      <c r="D166" s="43"/>
      <c r="E166" s="44">
        <v>172.86</v>
      </c>
    </row>
    <row r="167" spans="2:5" x14ac:dyDescent="0.2">
      <c r="B167" s="41">
        <v>38762</v>
      </c>
      <c r="C167" s="42" t="s">
        <v>183</v>
      </c>
      <c r="D167" s="43"/>
      <c r="E167" s="44">
        <v>136.53</v>
      </c>
    </row>
    <row r="168" spans="2:5" x14ac:dyDescent="0.2">
      <c r="B168" s="41">
        <v>38818</v>
      </c>
      <c r="C168" s="42" t="s">
        <v>185</v>
      </c>
      <c r="D168" s="43"/>
      <c r="E168" s="44">
        <v>183.06</v>
      </c>
    </row>
    <row r="169" spans="2:5" x14ac:dyDescent="0.2">
      <c r="B169" s="41">
        <v>39068</v>
      </c>
      <c r="C169" s="42" t="s">
        <v>187</v>
      </c>
      <c r="D169" s="43"/>
      <c r="E169" s="44">
        <v>388.9</v>
      </c>
    </row>
    <row r="170" spans="2:5" x14ac:dyDescent="0.2">
      <c r="B170" s="41">
        <v>38852</v>
      </c>
      <c r="C170" s="42" t="s">
        <v>189</v>
      </c>
      <c r="D170" s="43"/>
      <c r="E170" s="44">
        <v>210.94</v>
      </c>
    </row>
    <row r="171" spans="2:5" x14ac:dyDescent="0.2">
      <c r="B171" s="41">
        <v>38898</v>
      </c>
      <c r="C171" s="42" t="s">
        <v>191</v>
      </c>
      <c r="D171" s="43"/>
      <c r="E171" s="44">
        <v>248.67</v>
      </c>
    </row>
    <row r="172" spans="2:5" x14ac:dyDescent="0.2">
      <c r="B172" s="41">
        <v>38847</v>
      </c>
      <c r="C172" s="42" t="s">
        <v>193</v>
      </c>
      <c r="D172" s="43"/>
      <c r="E172" s="44">
        <v>206.4</v>
      </c>
    </row>
    <row r="173" spans="2:5" x14ac:dyDescent="0.2">
      <c r="B173" s="41">
        <v>38988</v>
      </c>
      <c r="C173" s="42" t="s">
        <v>195</v>
      </c>
      <c r="D173" s="43"/>
      <c r="E173" s="44">
        <v>323.05</v>
      </c>
    </row>
    <row r="174" spans="2:5" x14ac:dyDescent="0.2">
      <c r="B174" s="41">
        <v>38773</v>
      </c>
      <c r="C174" s="42" t="s">
        <v>197</v>
      </c>
      <c r="D174" s="43"/>
      <c r="E174" s="44">
        <v>145.88999999999999</v>
      </c>
    </row>
    <row r="175" spans="2:5" x14ac:dyDescent="0.2">
      <c r="B175" s="41">
        <v>38817</v>
      </c>
      <c r="C175" s="42" t="s">
        <v>199</v>
      </c>
      <c r="D175" s="43"/>
      <c r="E175" s="44">
        <v>182.26</v>
      </c>
    </row>
    <row r="176" spans="2:5" x14ac:dyDescent="0.2">
      <c r="B176" s="41">
        <v>38764</v>
      </c>
      <c r="C176" s="42" t="s">
        <v>201</v>
      </c>
      <c r="D176" s="43"/>
      <c r="E176" s="44">
        <v>138.54</v>
      </c>
    </row>
    <row r="177" spans="2:5" x14ac:dyDescent="0.2">
      <c r="B177" s="41">
        <v>38940</v>
      </c>
      <c r="C177" s="42" t="s">
        <v>203</v>
      </c>
      <c r="D177" s="43"/>
      <c r="E177" s="44">
        <v>283.13</v>
      </c>
    </row>
    <row r="178" spans="2:5" x14ac:dyDescent="0.2">
      <c r="B178" s="41">
        <v>38876</v>
      </c>
      <c r="C178" s="42" t="s">
        <v>205</v>
      </c>
      <c r="D178" s="43"/>
      <c r="E178" s="44">
        <v>230.25</v>
      </c>
    </row>
    <row r="179" spans="2:5" x14ac:dyDescent="0.2">
      <c r="B179" s="41">
        <v>38879</v>
      </c>
      <c r="C179" s="42" t="s">
        <v>207</v>
      </c>
      <c r="D179" s="43"/>
      <c r="E179" s="44">
        <v>232.76</v>
      </c>
    </row>
    <row r="180" spans="2:5" x14ac:dyDescent="0.2">
      <c r="B180" s="41">
        <v>38941</v>
      </c>
      <c r="C180" s="42" t="s">
        <v>209</v>
      </c>
      <c r="D180" s="43"/>
      <c r="E180" s="44">
        <v>283.89999999999998</v>
      </c>
    </row>
    <row r="181" spans="2:5" x14ac:dyDescent="0.2">
      <c r="B181" s="41">
        <v>38758</v>
      </c>
      <c r="C181" s="42" t="s">
        <v>155</v>
      </c>
      <c r="D181" s="43"/>
      <c r="E181" s="44">
        <v>133.63999999999999</v>
      </c>
    </row>
    <row r="182" spans="2:5" x14ac:dyDescent="0.2">
      <c r="B182" s="41">
        <v>38824</v>
      </c>
      <c r="C182" s="42" t="s">
        <v>157</v>
      </c>
      <c r="D182" s="43"/>
      <c r="E182" s="44">
        <v>187.52</v>
      </c>
    </row>
    <row r="183" spans="2:5" x14ac:dyDescent="0.2">
      <c r="B183" s="41">
        <v>38753</v>
      </c>
      <c r="C183" s="42" t="s">
        <v>158</v>
      </c>
      <c r="D183" s="43"/>
      <c r="E183" s="44">
        <v>128.85</v>
      </c>
    </row>
    <row r="184" spans="2:5" x14ac:dyDescent="0.2">
      <c r="B184" s="41">
        <v>38728</v>
      </c>
      <c r="C184" s="42" t="s">
        <v>159</v>
      </c>
      <c r="D184" s="43"/>
      <c r="E184" s="44">
        <v>108.9</v>
      </c>
    </row>
    <row r="185" spans="2:5" x14ac:dyDescent="0.2">
      <c r="B185" s="41">
        <v>38921</v>
      </c>
      <c r="C185" s="42" t="s">
        <v>161</v>
      </c>
      <c r="D185" s="43"/>
      <c r="E185" s="44">
        <v>267.79000000000002</v>
      </c>
    </row>
    <row r="186" spans="2:5" x14ac:dyDescent="0.2">
      <c r="B186" s="41">
        <v>38852</v>
      </c>
      <c r="C186" s="42" t="s">
        <v>163</v>
      </c>
      <c r="D186" s="43"/>
      <c r="E186" s="44">
        <v>210.48</v>
      </c>
    </row>
    <row r="187" spans="2:5" x14ac:dyDescent="0.2">
      <c r="B187" s="41">
        <v>38748</v>
      </c>
      <c r="C187" s="42" t="s">
        <v>165</v>
      </c>
      <c r="D187" s="43"/>
      <c r="E187" s="44">
        <v>124.97</v>
      </c>
    </row>
    <row r="188" spans="2:5" x14ac:dyDescent="0.2">
      <c r="B188" s="41">
        <v>38720</v>
      </c>
      <c r="C188" s="42" t="s">
        <v>167</v>
      </c>
      <c r="D188" s="43"/>
      <c r="E188" s="44">
        <v>101.98</v>
      </c>
    </row>
    <row r="189" spans="2:5" x14ac:dyDescent="0.2">
      <c r="B189" s="41">
        <v>38736</v>
      </c>
      <c r="C189" s="42" t="s">
        <v>169</v>
      </c>
      <c r="D189" s="43"/>
      <c r="E189" s="44">
        <v>115.17</v>
      </c>
    </row>
    <row r="190" spans="2:5" x14ac:dyDescent="0.2">
      <c r="B190" s="41">
        <v>39052</v>
      </c>
      <c r="C190" s="42" t="s">
        <v>171</v>
      </c>
      <c r="D190" s="43"/>
      <c r="E190" s="44">
        <v>375.73</v>
      </c>
    </row>
    <row r="191" spans="2:5" x14ac:dyDescent="0.2">
      <c r="B191" s="41">
        <v>38894</v>
      </c>
      <c r="C191" s="42" t="s">
        <v>173</v>
      </c>
      <c r="D191" s="43"/>
      <c r="E191" s="44">
        <v>245.15</v>
      </c>
    </row>
    <row r="192" spans="2:5" x14ac:dyDescent="0.2">
      <c r="B192" s="41">
        <v>38814</v>
      </c>
      <c r="C192" s="42" t="s">
        <v>175</v>
      </c>
      <c r="D192" s="43"/>
      <c r="E192" s="44">
        <v>179.41</v>
      </c>
    </row>
    <row r="193" spans="2:5" x14ac:dyDescent="0.2">
      <c r="B193" s="41">
        <v>38732</v>
      </c>
      <c r="C193" s="42" t="s">
        <v>177</v>
      </c>
      <c r="D193" s="43"/>
      <c r="E193" s="44">
        <v>111.72</v>
      </c>
    </row>
    <row r="194" spans="2:5" x14ac:dyDescent="0.2">
      <c r="B194" s="41">
        <v>38804</v>
      </c>
      <c r="C194" s="42" t="s">
        <v>179</v>
      </c>
      <c r="D194" s="43"/>
      <c r="E194" s="44">
        <v>171.29</v>
      </c>
    </row>
    <row r="195" spans="2:5" x14ac:dyDescent="0.2">
      <c r="B195" s="41">
        <v>39067</v>
      </c>
      <c r="C195" s="42" t="s">
        <v>181</v>
      </c>
      <c r="D195" s="43"/>
      <c r="E195" s="44">
        <v>387.73</v>
      </c>
    </row>
    <row r="196" spans="2:5" x14ac:dyDescent="0.2">
      <c r="B196" s="41">
        <v>38971</v>
      </c>
      <c r="C196" s="42" t="s">
        <v>183</v>
      </c>
      <c r="D196" s="43"/>
      <c r="E196" s="44">
        <v>308.89</v>
      </c>
    </row>
    <row r="197" spans="2:5" x14ac:dyDescent="0.2">
      <c r="B197" s="41">
        <v>38980</v>
      </c>
      <c r="C197" s="42" t="s">
        <v>185</v>
      </c>
      <c r="D197" s="43"/>
      <c r="E197" s="44">
        <v>316.35000000000002</v>
      </c>
    </row>
    <row r="198" spans="2:5" x14ac:dyDescent="0.2">
      <c r="B198" s="41">
        <v>38941</v>
      </c>
      <c r="C198" s="42" t="s">
        <v>187</v>
      </c>
      <c r="D198" s="43"/>
      <c r="E198" s="44">
        <v>284.29000000000002</v>
      </c>
    </row>
    <row r="199" spans="2:5" x14ac:dyDescent="0.2">
      <c r="B199" s="41">
        <v>38899</v>
      </c>
      <c r="C199" s="42" t="s">
        <v>189</v>
      </c>
      <c r="D199" s="43"/>
      <c r="E199" s="44">
        <v>250</v>
      </c>
    </row>
    <row r="200" spans="2:5" x14ac:dyDescent="0.2">
      <c r="B200" s="41">
        <v>38806</v>
      </c>
      <c r="C200" s="42" t="s">
        <v>191</v>
      </c>
      <c r="D200" s="43"/>
      <c r="E200" s="44">
        <v>172.86</v>
      </c>
    </row>
    <row r="201" spans="2:5" x14ac:dyDescent="0.2">
      <c r="B201" s="41">
        <v>38728</v>
      </c>
      <c r="C201" s="42" t="s">
        <v>193</v>
      </c>
      <c r="D201" s="43"/>
      <c r="E201" s="44">
        <v>108.63</v>
      </c>
    </row>
    <row r="202" spans="2:5" x14ac:dyDescent="0.2">
      <c r="B202" s="41">
        <v>38894</v>
      </c>
      <c r="C202" s="42" t="s">
        <v>195</v>
      </c>
      <c r="D202" s="43"/>
      <c r="E202" s="44">
        <v>245.23</v>
      </c>
    </row>
    <row r="203" spans="2:5" x14ac:dyDescent="0.2">
      <c r="B203" s="41">
        <v>38939</v>
      </c>
      <c r="C203" s="42" t="s">
        <v>197</v>
      </c>
      <c r="D203" s="43"/>
      <c r="E203" s="44">
        <v>282.5</v>
      </c>
    </row>
    <row r="204" spans="2:5" x14ac:dyDescent="0.2">
      <c r="B204" s="41">
        <v>38891</v>
      </c>
      <c r="C204" s="42" t="s">
        <v>199</v>
      </c>
      <c r="D204" s="43"/>
      <c r="E204" s="44">
        <v>243.29</v>
      </c>
    </row>
    <row r="205" spans="2:5" x14ac:dyDescent="0.2">
      <c r="B205" s="41">
        <v>38902</v>
      </c>
      <c r="C205" s="42" t="s">
        <v>201</v>
      </c>
      <c r="D205" s="43"/>
      <c r="E205" s="44">
        <v>251.96</v>
      </c>
    </row>
    <row r="206" spans="2:5" x14ac:dyDescent="0.2">
      <c r="B206" s="41">
        <v>39053</v>
      </c>
      <c r="C206" s="42" t="s">
        <v>203</v>
      </c>
      <c r="D206" s="43"/>
      <c r="E206" s="44">
        <v>376.23</v>
      </c>
    </row>
    <row r="207" spans="2:5" x14ac:dyDescent="0.2">
      <c r="B207" s="41">
        <v>38878</v>
      </c>
      <c r="C207" s="42" t="s">
        <v>205</v>
      </c>
      <c r="D207" s="43"/>
      <c r="E207" s="44">
        <v>232.11</v>
      </c>
    </row>
    <row r="208" spans="2:5" x14ac:dyDescent="0.2">
      <c r="B208" s="41">
        <v>38826</v>
      </c>
      <c r="C208" s="42" t="s">
        <v>207</v>
      </c>
      <c r="D208" s="43"/>
      <c r="E208" s="44">
        <v>189.83</v>
      </c>
    </row>
    <row r="209" spans="2:5" x14ac:dyDescent="0.2">
      <c r="B209" s="41">
        <v>39029</v>
      </c>
      <c r="C209" s="42" t="s">
        <v>209</v>
      </c>
      <c r="D209" s="43"/>
      <c r="E209" s="44">
        <v>356.45</v>
      </c>
    </row>
    <row r="210" spans="2:5" x14ac:dyDescent="0.2">
      <c r="B210" s="41">
        <v>38766</v>
      </c>
      <c r="C210" s="42" t="s">
        <v>155</v>
      </c>
      <c r="D210" s="43"/>
      <c r="E210" s="44">
        <v>139.71</v>
      </c>
    </row>
    <row r="211" spans="2:5" x14ac:dyDescent="0.2">
      <c r="B211" s="41">
        <v>39061</v>
      </c>
      <c r="C211" s="42" t="s">
        <v>157</v>
      </c>
      <c r="D211" s="43"/>
      <c r="E211" s="44">
        <v>383.41</v>
      </c>
    </row>
    <row r="212" spans="2:5" x14ac:dyDescent="0.2">
      <c r="B212" s="41">
        <v>38952</v>
      </c>
      <c r="C212" s="42" t="s">
        <v>158</v>
      </c>
      <c r="D212" s="43"/>
      <c r="E212" s="44">
        <v>293.32</v>
      </c>
    </row>
    <row r="213" spans="2:5" x14ac:dyDescent="0.2">
      <c r="B213" s="41">
        <v>38870</v>
      </c>
      <c r="C213" s="42" t="s">
        <v>159</v>
      </c>
      <c r="D213" s="43"/>
      <c r="E213" s="44">
        <v>225.99</v>
      </c>
    </row>
    <row r="214" spans="2:5" x14ac:dyDescent="0.2">
      <c r="B214" s="41">
        <v>38759</v>
      </c>
      <c r="C214" s="42" t="s">
        <v>161</v>
      </c>
      <c r="D214" s="43"/>
      <c r="E214" s="44">
        <v>134.58000000000001</v>
      </c>
    </row>
    <row r="215" spans="2:5" x14ac:dyDescent="0.2">
      <c r="B215" s="41">
        <v>38909</v>
      </c>
      <c r="C215" s="42" t="s">
        <v>163</v>
      </c>
      <c r="D215" s="43"/>
      <c r="E215" s="44">
        <v>257.58999999999997</v>
      </c>
    </row>
    <row r="216" spans="2:5" x14ac:dyDescent="0.2">
      <c r="B216" s="41">
        <v>38944</v>
      </c>
      <c r="C216" s="42" t="s">
        <v>165</v>
      </c>
      <c r="D216" s="43"/>
      <c r="E216" s="44">
        <v>286.38</v>
      </c>
    </row>
    <row r="217" spans="2:5" x14ac:dyDescent="0.2">
      <c r="B217" s="41">
        <v>38868</v>
      </c>
      <c r="C217" s="42" t="s">
        <v>167</v>
      </c>
      <c r="D217" s="43"/>
      <c r="E217" s="44">
        <v>224.03</v>
      </c>
    </row>
    <row r="218" spans="2:5" x14ac:dyDescent="0.2">
      <c r="B218" s="41">
        <v>38762</v>
      </c>
      <c r="C218" s="42" t="s">
        <v>169</v>
      </c>
      <c r="D218" s="43"/>
      <c r="E218" s="44">
        <v>136.74</v>
      </c>
    </row>
    <row r="219" spans="2:5" x14ac:dyDescent="0.2">
      <c r="B219" s="41">
        <v>38813</v>
      </c>
      <c r="C219" s="42" t="s">
        <v>171</v>
      </c>
      <c r="D219" s="43"/>
      <c r="E219" s="44">
        <v>178.46</v>
      </c>
    </row>
    <row r="220" spans="2:5" x14ac:dyDescent="0.2">
      <c r="B220" s="41">
        <v>39073</v>
      </c>
      <c r="C220" s="42" t="s">
        <v>173</v>
      </c>
      <c r="D220" s="43"/>
      <c r="E220" s="44">
        <v>393.05</v>
      </c>
    </row>
    <row r="221" spans="2:5" x14ac:dyDescent="0.2">
      <c r="B221" s="41">
        <v>38769</v>
      </c>
      <c r="C221" s="42" t="s">
        <v>175</v>
      </c>
      <c r="D221" s="43"/>
      <c r="E221" s="44">
        <v>142.06</v>
      </c>
    </row>
    <row r="222" spans="2:5" x14ac:dyDescent="0.2">
      <c r="B222" s="41">
        <v>38755</v>
      </c>
      <c r="C222" s="42" t="s">
        <v>177</v>
      </c>
      <c r="D222" s="43"/>
      <c r="E222" s="44">
        <v>130.82</v>
      </c>
    </row>
    <row r="223" spans="2:5" x14ac:dyDescent="0.2">
      <c r="B223" s="41">
        <v>38796</v>
      </c>
      <c r="C223" s="42" t="s">
        <v>179</v>
      </c>
      <c r="D223" s="43"/>
      <c r="E223" s="44">
        <v>164.75</v>
      </c>
    </row>
    <row r="224" spans="2:5" x14ac:dyDescent="0.2">
      <c r="B224" s="41">
        <v>38826</v>
      </c>
      <c r="C224" s="42" t="s">
        <v>181</v>
      </c>
      <c r="D224" s="43"/>
      <c r="E224" s="44">
        <v>189.32</v>
      </c>
    </row>
    <row r="225" spans="2:5" x14ac:dyDescent="0.2">
      <c r="B225" s="41">
        <v>38724</v>
      </c>
      <c r="C225" s="42" t="s">
        <v>183</v>
      </c>
      <c r="D225" s="43"/>
      <c r="E225" s="44">
        <v>105.57</v>
      </c>
    </row>
    <row r="226" spans="2:5" x14ac:dyDescent="0.2">
      <c r="B226" s="41">
        <v>38997</v>
      </c>
      <c r="C226" s="42" t="s">
        <v>185</v>
      </c>
      <c r="D226" s="43"/>
      <c r="E226" s="44">
        <v>329.99</v>
      </c>
    </row>
    <row r="227" spans="2:5" x14ac:dyDescent="0.2">
      <c r="B227" s="41">
        <v>39031</v>
      </c>
      <c r="C227" s="42" t="s">
        <v>187</v>
      </c>
      <c r="D227" s="43"/>
      <c r="E227" s="44">
        <v>358.18</v>
      </c>
    </row>
    <row r="228" spans="2:5" x14ac:dyDescent="0.2">
      <c r="B228" s="41">
        <v>39029</v>
      </c>
      <c r="C228" s="42" t="s">
        <v>189</v>
      </c>
      <c r="D228" s="43"/>
      <c r="E228" s="44">
        <v>356.47</v>
      </c>
    </row>
    <row r="229" spans="2:5" x14ac:dyDescent="0.2">
      <c r="B229" s="41">
        <v>38962</v>
      </c>
      <c r="C229" s="42" t="s">
        <v>191</v>
      </c>
      <c r="D229" s="43"/>
      <c r="E229" s="44">
        <v>301.58999999999997</v>
      </c>
    </row>
    <row r="230" spans="2:5" x14ac:dyDescent="0.2">
      <c r="B230" s="41">
        <v>38876</v>
      </c>
      <c r="C230" s="42" t="s">
        <v>193</v>
      </c>
      <c r="D230" s="43"/>
      <c r="E230" s="44">
        <v>230.7</v>
      </c>
    </row>
    <row r="231" spans="2:5" x14ac:dyDescent="0.2">
      <c r="B231" s="41">
        <v>38774</v>
      </c>
      <c r="C231" s="42" t="s">
        <v>195</v>
      </c>
      <c r="D231" s="43"/>
      <c r="E231" s="44">
        <v>146.6</v>
      </c>
    </row>
    <row r="232" spans="2:5" x14ac:dyDescent="0.2">
      <c r="B232" s="41">
        <v>38898</v>
      </c>
      <c r="C232" s="42" t="s">
        <v>197</v>
      </c>
      <c r="D232" s="43"/>
      <c r="E232" s="44">
        <v>9914</v>
      </c>
    </row>
    <row r="233" spans="2:5" x14ac:dyDescent="0.2">
      <c r="B233" s="41">
        <v>39036</v>
      </c>
      <c r="C233" s="42" t="s">
        <v>199</v>
      </c>
      <c r="D233" s="43"/>
      <c r="E233" s="44">
        <v>362.32</v>
      </c>
    </row>
    <row r="234" spans="2:5" x14ac:dyDescent="0.2">
      <c r="B234" s="41">
        <v>38838</v>
      </c>
      <c r="C234" s="42" t="s">
        <v>201</v>
      </c>
      <c r="D234" s="43"/>
      <c r="E234" s="44">
        <v>199.36</v>
      </c>
    </row>
    <row r="235" spans="2:5" x14ac:dyDescent="0.2">
      <c r="B235" s="52">
        <v>38829</v>
      </c>
      <c r="C235" s="53" t="s">
        <v>203</v>
      </c>
      <c r="D235" s="43"/>
      <c r="E235" s="54">
        <v>191.77</v>
      </c>
    </row>
    <row r="236" spans="2:5" ht="3.95" customHeight="1" x14ac:dyDescent="0.2"/>
    <row r="237" spans="2:5" x14ac:dyDescent="0.2">
      <c r="E237" s="55">
        <f>SUM(E7:E236)</f>
        <v>184867.42000000004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3:L84"/>
  <sheetViews>
    <sheetView showGridLines="0" workbookViewId="0">
      <selection activeCell="C22" sqref="C22"/>
    </sheetView>
  </sheetViews>
  <sheetFormatPr defaultRowHeight="12.75" x14ac:dyDescent="0.2"/>
  <cols>
    <col min="1" max="1" width="9.140625" style="57"/>
    <col min="2" max="2" width="16.28515625" style="57" customWidth="1"/>
    <col min="3" max="7" width="9.140625" style="57"/>
    <col min="8" max="8" width="5.7109375" style="74" customWidth="1"/>
    <col min="9" max="9" width="24.85546875" style="74" customWidth="1"/>
    <col min="10" max="12" width="7.28515625" style="74" customWidth="1"/>
    <col min="13" max="257" width="9.140625" style="57"/>
    <col min="258" max="258" width="16.28515625" style="57" customWidth="1"/>
    <col min="259" max="263" width="9.140625" style="57"/>
    <col min="264" max="264" width="5.7109375" style="57" customWidth="1"/>
    <col min="265" max="265" width="24.85546875" style="57" customWidth="1"/>
    <col min="266" max="268" width="7.28515625" style="57" customWidth="1"/>
    <col min="269" max="513" width="9.140625" style="57"/>
    <col min="514" max="514" width="16.28515625" style="57" customWidth="1"/>
    <col min="515" max="519" width="9.140625" style="57"/>
    <col min="520" max="520" width="5.7109375" style="57" customWidth="1"/>
    <col min="521" max="521" width="24.85546875" style="57" customWidth="1"/>
    <col min="522" max="524" width="7.28515625" style="57" customWidth="1"/>
    <col min="525" max="769" width="9.140625" style="57"/>
    <col min="770" max="770" width="16.28515625" style="57" customWidth="1"/>
    <col min="771" max="775" width="9.140625" style="57"/>
    <col min="776" max="776" width="5.7109375" style="57" customWidth="1"/>
    <col min="777" max="777" width="24.85546875" style="57" customWidth="1"/>
    <col min="778" max="780" width="7.28515625" style="57" customWidth="1"/>
    <col min="781" max="1025" width="9.140625" style="57"/>
    <col min="1026" max="1026" width="16.28515625" style="57" customWidth="1"/>
    <col min="1027" max="1031" width="9.140625" style="57"/>
    <col min="1032" max="1032" width="5.7109375" style="57" customWidth="1"/>
    <col min="1033" max="1033" width="24.85546875" style="57" customWidth="1"/>
    <col min="1034" max="1036" width="7.28515625" style="57" customWidth="1"/>
    <col min="1037" max="1281" width="9.140625" style="57"/>
    <col min="1282" max="1282" width="16.28515625" style="57" customWidth="1"/>
    <col min="1283" max="1287" width="9.140625" style="57"/>
    <col min="1288" max="1288" width="5.7109375" style="57" customWidth="1"/>
    <col min="1289" max="1289" width="24.85546875" style="57" customWidth="1"/>
    <col min="1290" max="1292" width="7.28515625" style="57" customWidth="1"/>
    <col min="1293" max="1537" width="9.140625" style="57"/>
    <col min="1538" max="1538" width="16.28515625" style="57" customWidth="1"/>
    <col min="1539" max="1543" width="9.140625" style="57"/>
    <col min="1544" max="1544" width="5.7109375" style="57" customWidth="1"/>
    <col min="1545" max="1545" width="24.85546875" style="57" customWidth="1"/>
    <col min="1546" max="1548" width="7.28515625" style="57" customWidth="1"/>
    <col min="1549" max="1793" width="9.140625" style="57"/>
    <col min="1794" max="1794" width="16.28515625" style="57" customWidth="1"/>
    <col min="1795" max="1799" width="9.140625" style="57"/>
    <col min="1800" max="1800" width="5.7109375" style="57" customWidth="1"/>
    <col min="1801" max="1801" width="24.85546875" style="57" customWidth="1"/>
    <col min="1802" max="1804" width="7.28515625" style="57" customWidth="1"/>
    <col min="1805" max="2049" width="9.140625" style="57"/>
    <col min="2050" max="2050" width="16.28515625" style="57" customWidth="1"/>
    <col min="2051" max="2055" width="9.140625" style="57"/>
    <col min="2056" max="2056" width="5.7109375" style="57" customWidth="1"/>
    <col min="2057" max="2057" width="24.85546875" style="57" customWidth="1"/>
    <col min="2058" max="2060" width="7.28515625" style="57" customWidth="1"/>
    <col min="2061" max="2305" width="9.140625" style="57"/>
    <col min="2306" max="2306" width="16.28515625" style="57" customWidth="1"/>
    <col min="2307" max="2311" width="9.140625" style="57"/>
    <col min="2312" max="2312" width="5.7109375" style="57" customWidth="1"/>
    <col min="2313" max="2313" width="24.85546875" style="57" customWidth="1"/>
    <col min="2314" max="2316" width="7.28515625" style="57" customWidth="1"/>
    <col min="2317" max="2561" width="9.140625" style="57"/>
    <col min="2562" max="2562" width="16.28515625" style="57" customWidth="1"/>
    <col min="2563" max="2567" width="9.140625" style="57"/>
    <col min="2568" max="2568" width="5.7109375" style="57" customWidth="1"/>
    <col min="2569" max="2569" width="24.85546875" style="57" customWidth="1"/>
    <col min="2570" max="2572" width="7.28515625" style="57" customWidth="1"/>
    <col min="2573" max="2817" width="9.140625" style="57"/>
    <col min="2818" max="2818" width="16.28515625" style="57" customWidth="1"/>
    <col min="2819" max="2823" width="9.140625" style="57"/>
    <col min="2824" max="2824" width="5.7109375" style="57" customWidth="1"/>
    <col min="2825" max="2825" width="24.85546875" style="57" customWidth="1"/>
    <col min="2826" max="2828" width="7.28515625" style="57" customWidth="1"/>
    <col min="2829" max="3073" width="9.140625" style="57"/>
    <col min="3074" max="3074" width="16.28515625" style="57" customWidth="1"/>
    <col min="3075" max="3079" width="9.140625" style="57"/>
    <col min="3080" max="3080" width="5.7109375" style="57" customWidth="1"/>
    <col min="3081" max="3081" width="24.85546875" style="57" customWidth="1"/>
    <col min="3082" max="3084" width="7.28515625" style="57" customWidth="1"/>
    <col min="3085" max="3329" width="9.140625" style="57"/>
    <col min="3330" max="3330" width="16.28515625" style="57" customWidth="1"/>
    <col min="3331" max="3335" width="9.140625" style="57"/>
    <col min="3336" max="3336" width="5.7109375" style="57" customWidth="1"/>
    <col min="3337" max="3337" width="24.85546875" style="57" customWidth="1"/>
    <col min="3338" max="3340" width="7.28515625" style="57" customWidth="1"/>
    <col min="3341" max="3585" width="9.140625" style="57"/>
    <col min="3586" max="3586" width="16.28515625" style="57" customWidth="1"/>
    <col min="3587" max="3591" width="9.140625" style="57"/>
    <col min="3592" max="3592" width="5.7109375" style="57" customWidth="1"/>
    <col min="3593" max="3593" width="24.85546875" style="57" customWidth="1"/>
    <col min="3594" max="3596" width="7.28515625" style="57" customWidth="1"/>
    <col min="3597" max="3841" width="9.140625" style="57"/>
    <col min="3842" max="3842" width="16.28515625" style="57" customWidth="1"/>
    <col min="3843" max="3847" width="9.140625" style="57"/>
    <col min="3848" max="3848" width="5.7109375" style="57" customWidth="1"/>
    <col min="3849" max="3849" width="24.85546875" style="57" customWidth="1"/>
    <col min="3850" max="3852" width="7.28515625" style="57" customWidth="1"/>
    <col min="3853" max="4097" width="9.140625" style="57"/>
    <col min="4098" max="4098" width="16.28515625" style="57" customWidth="1"/>
    <col min="4099" max="4103" width="9.140625" style="57"/>
    <col min="4104" max="4104" width="5.7109375" style="57" customWidth="1"/>
    <col min="4105" max="4105" width="24.85546875" style="57" customWidth="1"/>
    <col min="4106" max="4108" width="7.28515625" style="57" customWidth="1"/>
    <col min="4109" max="4353" width="9.140625" style="57"/>
    <col min="4354" max="4354" width="16.28515625" style="57" customWidth="1"/>
    <col min="4355" max="4359" width="9.140625" style="57"/>
    <col min="4360" max="4360" width="5.7109375" style="57" customWidth="1"/>
    <col min="4361" max="4361" width="24.85546875" style="57" customWidth="1"/>
    <col min="4362" max="4364" width="7.28515625" style="57" customWidth="1"/>
    <col min="4365" max="4609" width="9.140625" style="57"/>
    <col min="4610" max="4610" width="16.28515625" style="57" customWidth="1"/>
    <col min="4611" max="4615" width="9.140625" style="57"/>
    <col min="4616" max="4616" width="5.7109375" style="57" customWidth="1"/>
    <col min="4617" max="4617" width="24.85546875" style="57" customWidth="1"/>
    <col min="4618" max="4620" width="7.28515625" style="57" customWidth="1"/>
    <col min="4621" max="4865" width="9.140625" style="57"/>
    <col min="4866" max="4866" width="16.28515625" style="57" customWidth="1"/>
    <col min="4867" max="4871" width="9.140625" style="57"/>
    <col min="4872" max="4872" width="5.7109375" style="57" customWidth="1"/>
    <col min="4873" max="4873" width="24.85546875" style="57" customWidth="1"/>
    <col min="4874" max="4876" width="7.28515625" style="57" customWidth="1"/>
    <col min="4877" max="5121" width="9.140625" style="57"/>
    <col min="5122" max="5122" width="16.28515625" style="57" customWidth="1"/>
    <col min="5123" max="5127" width="9.140625" style="57"/>
    <col min="5128" max="5128" width="5.7109375" style="57" customWidth="1"/>
    <col min="5129" max="5129" width="24.85546875" style="57" customWidth="1"/>
    <col min="5130" max="5132" width="7.28515625" style="57" customWidth="1"/>
    <col min="5133" max="5377" width="9.140625" style="57"/>
    <col min="5378" max="5378" width="16.28515625" style="57" customWidth="1"/>
    <col min="5379" max="5383" width="9.140625" style="57"/>
    <col min="5384" max="5384" width="5.7109375" style="57" customWidth="1"/>
    <col min="5385" max="5385" width="24.85546875" style="57" customWidth="1"/>
    <col min="5386" max="5388" width="7.28515625" style="57" customWidth="1"/>
    <col min="5389" max="5633" width="9.140625" style="57"/>
    <col min="5634" max="5634" width="16.28515625" style="57" customWidth="1"/>
    <col min="5635" max="5639" width="9.140625" style="57"/>
    <col min="5640" max="5640" width="5.7109375" style="57" customWidth="1"/>
    <col min="5641" max="5641" width="24.85546875" style="57" customWidth="1"/>
    <col min="5642" max="5644" width="7.28515625" style="57" customWidth="1"/>
    <col min="5645" max="5889" width="9.140625" style="57"/>
    <col min="5890" max="5890" width="16.28515625" style="57" customWidth="1"/>
    <col min="5891" max="5895" width="9.140625" style="57"/>
    <col min="5896" max="5896" width="5.7109375" style="57" customWidth="1"/>
    <col min="5897" max="5897" width="24.85546875" style="57" customWidth="1"/>
    <col min="5898" max="5900" width="7.28515625" style="57" customWidth="1"/>
    <col min="5901" max="6145" width="9.140625" style="57"/>
    <col min="6146" max="6146" width="16.28515625" style="57" customWidth="1"/>
    <col min="6147" max="6151" width="9.140625" style="57"/>
    <col min="6152" max="6152" width="5.7109375" style="57" customWidth="1"/>
    <col min="6153" max="6153" width="24.85546875" style="57" customWidth="1"/>
    <col min="6154" max="6156" width="7.28515625" style="57" customWidth="1"/>
    <col min="6157" max="6401" width="9.140625" style="57"/>
    <col min="6402" max="6402" width="16.28515625" style="57" customWidth="1"/>
    <col min="6403" max="6407" width="9.140625" style="57"/>
    <col min="6408" max="6408" width="5.7109375" style="57" customWidth="1"/>
    <col min="6409" max="6409" width="24.85546875" style="57" customWidth="1"/>
    <col min="6410" max="6412" width="7.28515625" style="57" customWidth="1"/>
    <col min="6413" max="6657" width="9.140625" style="57"/>
    <col min="6658" max="6658" width="16.28515625" style="57" customWidth="1"/>
    <col min="6659" max="6663" width="9.140625" style="57"/>
    <col min="6664" max="6664" width="5.7109375" style="57" customWidth="1"/>
    <col min="6665" max="6665" width="24.85546875" style="57" customWidth="1"/>
    <col min="6666" max="6668" width="7.28515625" style="57" customWidth="1"/>
    <col min="6669" max="6913" width="9.140625" style="57"/>
    <col min="6914" max="6914" width="16.28515625" style="57" customWidth="1"/>
    <col min="6915" max="6919" width="9.140625" style="57"/>
    <col min="6920" max="6920" width="5.7109375" style="57" customWidth="1"/>
    <col min="6921" max="6921" width="24.85546875" style="57" customWidth="1"/>
    <col min="6922" max="6924" width="7.28515625" style="57" customWidth="1"/>
    <col min="6925" max="7169" width="9.140625" style="57"/>
    <col min="7170" max="7170" width="16.28515625" style="57" customWidth="1"/>
    <col min="7171" max="7175" width="9.140625" style="57"/>
    <col min="7176" max="7176" width="5.7109375" style="57" customWidth="1"/>
    <col min="7177" max="7177" width="24.85546875" style="57" customWidth="1"/>
    <col min="7178" max="7180" width="7.28515625" style="57" customWidth="1"/>
    <col min="7181" max="7425" width="9.140625" style="57"/>
    <col min="7426" max="7426" width="16.28515625" style="57" customWidth="1"/>
    <col min="7427" max="7431" width="9.140625" style="57"/>
    <col min="7432" max="7432" width="5.7109375" style="57" customWidth="1"/>
    <col min="7433" max="7433" width="24.85546875" style="57" customWidth="1"/>
    <col min="7434" max="7436" width="7.28515625" style="57" customWidth="1"/>
    <col min="7437" max="7681" width="9.140625" style="57"/>
    <col min="7682" max="7682" width="16.28515625" style="57" customWidth="1"/>
    <col min="7683" max="7687" width="9.140625" style="57"/>
    <col min="7688" max="7688" width="5.7109375" style="57" customWidth="1"/>
    <col min="7689" max="7689" width="24.85546875" style="57" customWidth="1"/>
    <col min="7690" max="7692" width="7.28515625" style="57" customWidth="1"/>
    <col min="7693" max="7937" width="9.140625" style="57"/>
    <col min="7938" max="7938" width="16.28515625" style="57" customWidth="1"/>
    <col min="7939" max="7943" width="9.140625" style="57"/>
    <col min="7944" max="7944" width="5.7109375" style="57" customWidth="1"/>
    <col min="7945" max="7945" width="24.85546875" style="57" customWidth="1"/>
    <col min="7946" max="7948" width="7.28515625" style="57" customWidth="1"/>
    <col min="7949" max="8193" width="9.140625" style="57"/>
    <col min="8194" max="8194" width="16.28515625" style="57" customWidth="1"/>
    <col min="8195" max="8199" width="9.140625" style="57"/>
    <col min="8200" max="8200" width="5.7109375" style="57" customWidth="1"/>
    <col min="8201" max="8201" width="24.85546875" style="57" customWidth="1"/>
    <col min="8202" max="8204" width="7.28515625" style="57" customWidth="1"/>
    <col min="8205" max="8449" width="9.140625" style="57"/>
    <col min="8450" max="8450" width="16.28515625" style="57" customWidth="1"/>
    <col min="8451" max="8455" width="9.140625" style="57"/>
    <col min="8456" max="8456" width="5.7109375" style="57" customWidth="1"/>
    <col min="8457" max="8457" width="24.85546875" style="57" customWidth="1"/>
    <col min="8458" max="8460" width="7.28515625" style="57" customWidth="1"/>
    <col min="8461" max="8705" width="9.140625" style="57"/>
    <col min="8706" max="8706" width="16.28515625" style="57" customWidth="1"/>
    <col min="8707" max="8711" width="9.140625" style="57"/>
    <col min="8712" max="8712" width="5.7109375" style="57" customWidth="1"/>
    <col min="8713" max="8713" width="24.85546875" style="57" customWidth="1"/>
    <col min="8714" max="8716" width="7.28515625" style="57" customWidth="1"/>
    <col min="8717" max="8961" width="9.140625" style="57"/>
    <col min="8962" max="8962" width="16.28515625" style="57" customWidth="1"/>
    <col min="8963" max="8967" width="9.140625" style="57"/>
    <col min="8968" max="8968" width="5.7109375" style="57" customWidth="1"/>
    <col min="8969" max="8969" width="24.85546875" style="57" customWidth="1"/>
    <col min="8970" max="8972" width="7.28515625" style="57" customWidth="1"/>
    <col min="8973" max="9217" width="9.140625" style="57"/>
    <col min="9218" max="9218" width="16.28515625" style="57" customWidth="1"/>
    <col min="9219" max="9223" width="9.140625" style="57"/>
    <col min="9224" max="9224" width="5.7109375" style="57" customWidth="1"/>
    <col min="9225" max="9225" width="24.85546875" style="57" customWidth="1"/>
    <col min="9226" max="9228" width="7.28515625" style="57" customWidth="1"/>
    <col min="9229" max="9473" width="9.140625" style="57"/>
    <col min="9474" max="9474" width="16.28515625" style="57" customWidth="1"/>
    <col min="9475" max="9479" width="9.140625" style="57"/>
    <col min="9480" max="9480" width="5.7109375" style="57" customWidth="1"/>
    <col min="9481" max="9481" width="24.85546875" style="57" customWidth="1"/>
    <col min="9482" max="9484" width="7.28515625" style="57" customWidth="1"/>
    <col min="9485" max="9729" width="9.140625" style="57"/>
    <col min="9730" max="9730" width="16.28515625" style="57" customWidth="1"/>
    <col min="9731" max="9735" width="9.140625" style="57"/>
    <col min="9736" max="9736" width="5.7109375" style="57" customWidth="1"/>
    <col min="9737" max="9737" width="24.85546875" style="57" customWidth="1"/>
    <col min="9738" max="9740" width="7.28515625" style="57" customWidth="1"/>
    <col min="9741" max="9985" width="9.140625" style="57"/>
    <col min="9986" max="9986" width="16.28515625" style="57" customWidth="1"/>
    <col min="9987" max="9991" width="9.140625" style="57"/>
    <col min="9992" max="9992" width="5.7109375" style="57" customWidth="1"/>
    <col min="9993" max="9993" width="24.85546875" style="57" customWidth="1"/>
    <col min="9994" max="9996" width="7.28515625" style="57" customWidth="1"/>
    <col min="9997" max="10241" width="9.140625" style="57"/>
    <col min="10242" max="10242" width="16.28515625" style="57" customWidth="1"/>
    <col min="10243" max="10247" width="9.140625" style="57"/>
    <col min="10248" max="10248" width="5.7109375" style="57" customWidth="1"/>
    <col min="10249" max="10249" width="24.85546875" style="57" customWidth="1"/>
    <col min="10250" max="10252" width="7.28515625" style="57" customWidth="1"/>
    <col min="10253" max="10497" width="9.140625" style="57"/>
    <col min="10498" max="10498" width="16.28515625" style="57" customWidth="1"/>
    <col min="10499" max="10503" width="9.140625" style="57"/>
    <col min="10504" max="10504" width="5.7109375" style="57" customWidth="1"/>
    <col min="10505" max="10505" width="24.85546875" style="57" customWidth="1"/>
    <col min="10506" max="10508" width="7.28515625" style="57" customWidth="1"/>
    <col min="10509" max="10753" width="9.140625" style="57"/>
    <col min="10754" max="10754" width="16.28515625" style="57" customWidth="1"/>
    <col min="10755" max="10759" width="9.140625" style="57"/>
    <col min="10760" max="10760" width="5.7109375" style="57" customWidth="1"/>
    <col min="10761" max="10761" width="24.85546875" style="57" customWidth="1"/>
    <col min="10762" max="10764" width="7.28515625" style="57" customWidth="1"/>
    <col min="10765" max="11009" width="9.140625" style="57"/>
    <col min="11010" max="11010" width="16.28515625" style="57" customWidth="1"/>
    <col min="11011" max="11015" width="9.140625" style="57"/>
    <col min="11016" max="11016" width="5.7109375" style="57" customWidth="1"/>
    <col min="11017" max="11017" width="24.85546875" style="57" customWidth="1"/>
    <col min="11018" max="11020" width="7.28515625" style="57" customWidth="1"/>
    <col min="11021" max="11265" width="9.140625" style="57"/>
    <col min="11266" max="11266" width="16.28515625" style="57" customWidth="1"/>
    <col min="11267" max="11271" width="9.140625" style="57"/>
    <col min="11272" max="11272" width="5.7109375" style="57" customWidth="1"/>
    <col min="11273" max="11273" width="24.85546875" style="57" customWidth="1"/>
    <col min="11274" max="11276" width="7.28515625" style="57" customWidth="1"/>
    <col min="11277" max="11521" width="9.140625" style="57"/>
    <col min="11522" max="11522" width="16.28515625" style="57" customWidth="1"/>
    <col min="11523" max="11527" width="9.140625" style="57"/>
    <col min="11528" max="11528" width="5.7109375" style="57" customWidth="1"/>
    <col min="11529" max="11529" width="24.85546875" style="57" customWidth="1"/>
    <col min="11530" max="11532" width="7.28515625" style="57" customWidth="1"/>
    <col min="11533" max="11777" width="9.140625" style="57"/>
    <col min="11778" max="11778" width="16.28515625" style="57" customWidth="1"/>
    <col min="11779" max="11783" width="9.140625" style="57"/>
    <col min="11784" max="11784" width="5.7109375" style="57" customWidth="1"/>
    <col min="11785" max="11785" width="24.85546875" style="57" customWidth="1"/>
    <col min="11786" max="11788" width="7.28515625" style="57" customWidth="1"/>
    <col min="11789" max="12033" width="9.140625" style="57"/>
    <col min="12034" max="12034" width="16.28515625" style="57" customWidth="1"/>
    <col min="12035" max="12039" width="9.140625" style="57"/>
    <col min="12040" max="12040" width="5.7109375" style="57" customWidth="1"/>
    <col min="12041" max="12041" width="24.85546875" style="57" customWidth="1"/>
    <col min="12042" max="12044" width="7.28515625" style="57" customWidth="1"/>
    <col min="12045" max="12289" width="9.140625" style="57"/>
    <col min="12290" max="12290" width="16.28515625" style="57" customWidth="1"/>
    <col min="12291" max="12295" width="9.140625" style="57"/>
    <col min="12296" max="12296" width="5.7109375" style="57" customWidth="1"/>
    <col min="12297" max="12297" width="24.85546875" style="57" customWidth="1"/>
    <col min="12298" max="12300" width="7.28515625" style="57" customWidth="1"/>
    <col min="12301" max="12545" width="9.140625" style="57"/>
    <col min="12546" max="12546" width="16.28515625" style="57" customWidth="1"/>
    <col min="12547" max="12551" width="9.140625" style="57"/>
    <col min="12552" max="12552" width="5.7109375" style="57" customWidth="1"/>
    <col min="12553" max="12553" width="24.85546875" style="57" customWidth="1"/>
    <col min="12554" max="12556" width="7.28515625" style="57" customWidth="1"/>
    <col min="12557" max="12801" width="9.140625" style="57"/>
    <col min="12802" max="12802" width="16.28515625" style="57" customWidth="1"/>
    <col min="12803" max="12807" width="9.140625" style="57"/>
    <col min="12808" max="12808" width="5.7109375" style="57" customWidth="1"/>
    <col min="12809" max="12809" width="24.85546875" style="57" customWidth="1"/>
    <col min="12810" max="12812" width="7.28515625" style="57" customWidth="1"/>
    <col min="12813" max="13057" width="9.140625" style="57"/>
    <col min="13058" max="13058" width="16.28515625" style="57" customWidth="1"/>
    <col min="13059" max="13063" width="9.140625" style="57"/>
    <col min="13064" max="13064" width="5.7109375" style="57" customWidth="1"/>
    <col min="13065" max="13065" width="24.85546875" style="57" customWidth="1"/>
    <col min="13066" max="13068" width="7.28515625" style="57" customWidth="1"/>
    <col min="13069" max="13313" width="9.140625" style="57"/>
    <col min="13314" max="13314" width="16.28515625" style="57" customWidth="1"/>
    <col min="13315" max="13319" width="9.140625" style="57"/>
    <col min="13320" max="13320" width="5.7109375" style="57" customWidth="1"/>
    <col min="13321" max="13321" width="24.85546875" style="57" customWidth="1"/>
    <col min="13322" max="13324" width="7.28515625" style="57" customWidth="1"/>
    <col min="13325" max="13569" width="9.140625" style="57"/>
    <col min="13570" max="13570" width="16.28515625" style="57" customWidth="1"/>
    <col min="13571" max="13575" width="9.140625" style="57"/>
    <col min="13576" max="13576" width="5.7109375" style="57" customWidth="1"/>
    <col min="13577" max="13577" width="24.85546875" style="57" customWidth="1"/>
    <col min="13578" max="13580" width="7.28515625" style="57" customWidth="1"/>
    <col min="13581" max="13825" width="9.140625" style="57"/>
    <col min="13826" max="13826" width="16.28515625" style="57" customWidth="1"/>
    <col min="13827" max="13831" width="9.140625" style="57"/>
    <col min="13832" max="13832" width="5.7109375" style="57" customWidth="1"/>
    <col min="13833" max="13833" width="24.85546875" style="57" customWidth="1"/>
    <col min="13834" max="13836" width="7.28515625" style="57" customWidth="1"/>
    <col min="13837" max="14081" width="9.140625" style="57"/>
    <col min="14082" max="14082" width="16.28515625" style="57" customWidth="1"/>
    <col min="14083" max="14087" width="9.140625" style="57"/>
    <col min="14088" max="14088" width="5.7109375" style="57" customWidth="1"/>
    <col min="14089" max="14089" width="24.85546875" style="57" customWidth="1"/>
    <col min="14090" max="14092" width="7.28515625" style="57" customWidth="1"/>
    <col min="14093" max="14337" width="9.140625" style="57"/>
    <col min="14338" max="14338" width="16.28515625" style="57" customWidth="1"/>
    <col min="14339" max="14343" width="9.140625" style="57"/>
    <col min="14344" max="14344" width="5.7109375" style="57" customWidth="1"/>
    <col min="14345" max="14345" width="24.85546875" style="57" customWidth="1"/>
    <col min="14346" max="14348" width="7.28515625" style="57" customWidth="1"/>
    <col min="14349" max="14593" width="9.140625" style="57"/>
    <col min="14594" max="14594" width="16.28515625" style="57" customWidth="1"/>
    <col min="14595" max="14599" width="9.140625" style="57"/>
    <col min="14600" max="14600" width="5.7109375" style="57" customWidth="1"/>
    <col min="14601" max="14601" width="24.85546875" style="57" customWidth="1"/>
    <col min="14602" max="14604" width="7.28515625" style="57" customWidth="1"/>
    <col min="14605" max="14849" width="9.140625" style="57"/>
    <col min="14850" max="14850" width="16.28515625" style="57" customWidth="1"/>
    <col min="14851" max="14855" width="9.140625" style="57"/>
    <col min="14856" max="14856" width="5.7109375" style="57" customWidth="1"/>
    <col min="14857" max="14857" width="24.85546875" style="57" customWidth="1"/>
    <col min="14858" max="14860" width="7.28515625" style="57" customWidth="1"/>
    <col min="14861" max="15105" width="9.140625" style="57"/>
    <col min="15106" max="15106" width="16.28515625" style="57" customWidth="1"/>
    <col min="15107" max="15111" width="9.140625" style="57"/>
    <col min="15112" max="15112" width="5.7109375" style="57" customWidth="1"/>
    <col min="15113" max="15113" width="24.85546875" style="57" customWidth="1"/>
    <col min="15114" max="15116" width="7.28515625" style="57" customWidth="1"/>
    <col min="15117" max="15361" width="9.140625" style="57"/>
    <col min="15362" max="15362" width="16.28515625" style="57" customWidth="1"/>
    <col min="15363" max="15367" width="9.140625" style="57"/>
    <col min="15368" max="15368" width="5.7109375" style="57" customWidth="1"/>
    <col min="15369" max="15369" width="24.85546875" style="57" customWidth="1"/>
    <col min="15370" max="15372" width="7.28515625" style="57" customWidth="1"/>
    <col min="15373" max="15617" width="9.140625" style="57"/>
    <col min="15618" max="15618" width="16.28515625" style="57" customWidth="1"/>
    <col min="15619" max="15623" width="9.140625" style="57"/>
    <col min="15624" max="15624" width="5.7109375" style="57" customWidth="1"/>
    <col min="15625" max="15625" width="24.85546875" style="57" customWidth="1"/>
    <col min="15626" max="15628" width="7.28515625" style="57" customWidth="1"/>
    <col min="15629" max="15873" width="9.140625" style="57"/>
    <col min="15874" max="15874" width="16.28515625" style="57" customWidth="1"/>
    <col min="15875" max="15879" width="9.140625" style="57"/>
    <col min="15880" max="15880" width="5.7109375" style="57" customWidth="1"/>
    <col min="15881" max="15881" width="24.85546875" style="57" customWidth="1"/>
    <col min="15882" max="15884" width="7.28515625" style="57" customWidth="1"/>
    <col min="15885" max="16129" width="9.140625" style="57"/>
    <col min="16130" max="16130" width="16.28515625" style="57" customWidth="1"/>
    <col min="16131" max="16135" width="9.140625" style="57"/>
    <col min="16136" max="16136" width="5.7109375" style="57" customWidth="1"/>
    <col min="16137" max="16137" width="24.85546875" style="57" customWidth="1"/>
    <col min="16138" max="16140" width="7.28515625" style="57" customWidth="1"/>
    <col min="16141" max="16384" width="9.140625" style="57"/>
  </cols>
  <sheetData>
    <row r="3" spans="1:12" ht="18.75" x14ac:dyDescent="0.3">
      <c r="A3" s="56" t="s">
        <v>214</v>
      </c>
      <c r="B3" s="56"/>
      <c r="C3" s="56"/>
      <c r="D3" s="56"/>
      <c r="H3" s="58" t="s">
        <v>215</v>
      </c>
      <c r="I3" s="59" t="s">
        <v>216</v>
      </c>
      <c r="J3" s="60">
        <v>2006</v>
      </c>
      <c r="K3" s="60">
        <f>J3+1</f>
        <v>2007</v>
      </c>
      <c r="L3" s="61">
        <f>K3+1</f>
        <v>2008</v>
      </c>
    </row>
    <row r="4" spans="1:12" x14ac:dyDescent="0.2">
      <c r="H4" s="62">
        <v>665</v>
      </c>
      <c r="I4" s="63" t="s">
        <v>217</v>
      </c>
      <c r="J4" s="64">
        <v>4878</v>
      </c>
      <c r="K4" s="64">
        <v>1052</v>
      </c>
      <c r="L4" s="65">
        <v>7084</v>
      </c>
    </row>
    <row r="5" spans="1:12" ht="15" x14ac:dyDescent="0.25">
      <c r="B5" s="58" t="s">
        <v>216</v>
      </c>
      <c r="C5" s="60">
        <v>2007</v>
      </c>
      <c r="D5" s="61">
        <f>C5+1</f>
        <v>2008</v>
      </c>
      <c r="H5" s="62">
        <v>394</v>
      </c>
      <c r="I5" s="63" t="s">
        <v>218</v>
      </c>
      <c r="J5" s="64">
        <v>2084</v>
      </c>
      <c r="K5" s="64">
        <v>3197</v>
      </c>
      <c r="L5" s="65">
        <v>1738</v>
      </c>
    </row>
    <row r="6" spans="1:12" ht="15" x14ac:dyDescent="0.25">
      <c r="B6" s="66" t="s">
        <v>219</v>
      </c>
      <c r="C6" s="67"/>
      <c r="D6" s="68"/>
      <c r="H6" s="62">
        <v>785</v>
      </c>
      <c r="I6" s="63" t="s">
        <v>219</v>
      </c>
      <c r="J6" s="64">
        <v>8828</v>
      </c>
      <c r="K6" s="64">
        <v>3466</v>
      </c>
      <c r="L6" s="65">
        <v>5058</v>
      </c>
    </row>
    <row r="7" spans="1:12" ht="15" x14ac:dyDescent="0.25">
      <c r="B7" s="66" t="s">
        <v>220</v>
      </c>
      <c r="C7" s="67"/>
      <c r="D7" s="68"/>
      <c r="H7" s="62">
        <v>277</v>
      </c>
      <c r="I7" s="63" t="s">
        <v>221</v>
      </c>
      <c r="J7" s="64">
        <v>4450</v>
      </c>
      <c r="K7" s="64">
        <v>2536</v>
      </c>
      <c r="L7" s="65">
        <v>8107</v>
      </c>
    </row>
    <row r="8" spans="1:12" ht="15" x14ac:dyDescent="0.25">
      <c r="B8" s="66" t="s">
        <v>222</v>
      </c>
      <c r="C8" s="67"/>
      <c r="D8" s="68"/>
      <c r="H8" s="62">
        <v>256</v>
      </c>
      <c r="I8" s="63" t="s">
        <v>223</v>
      </c>
      <c r="J8" s="64">
        <v>6847</v>
      </c>
      <c r="K8" s="64">
        <v>4380</v>
      </c>
      <c r="L8" s="65">
        <v>5185</v>
      </c>
    </row>
    <row r="9" spans="1:12" ht="15" x14ac:dyDescent="0.25">
      <c r="B9" s="66" t="s">
        <v>224</v>
      </c>
      <c r="C9" s="67"/>
      <c r="D9" s="68"/>
      <c r="H9" s="62">
        <v>980</v>
      </c>
      <c r="I9" s="63" t="s">
        <v>225</v>
      </c>
      <c r="J9" s="64">
        <v>8627</v>
      </c>
      <c r="K9" s="64">
        <v>1241</v>
      </c>
      <c r="L9" s="65">
        <v>5015</v>
      </c>
    </row>
    <row r="10" spans="1:12" ht="15" x14ac:dyDescent="0.25">
      <c r="B10" s="66" t="s">
        <v>226</v>
      </c>
      <c r="C10" s="67"/>
      <c r="D10" s="68"/>
      <c r="H10" s="62">
        <v>526</v>
      </c>
      <c r="I10" s="63" t="s">
        <v>220</v>
      </c>
      <c r="J10" s="64">
        <v>3768</v>
      </c>
      <c r="K10" s="64">
        <v>2890</v>
      </c>
      <c r="L10" s="65">
        <v>5375</v>
      </c>
    </row>
    <row r="11" spans="1:12" ht="15" x14ac:dyDescent="0.25">
      <c r="B11" s="69" t="s">
        <v>227</v>
      </c>
      <c r="C11" s="67"/>
      <c r="D11" s="68"/>
      <c r="H11" s="62">
        <v>133</v>
      </c>
      <c r="I11" s="63" t="s">
        <v>228</v>
      </c>
      <c r="J11" s="64">
        <v>2797</v>
      </c>
      <c r="K11" s="64">
        <v>2422</v>
      </c>
      <c r="L11" s="65">
        <v>4765</v>
      </c>
    </row>
    <row r="12" spans="1:12" x14ac:dyDescent="0.2">
      <c r="H12" s="62">
        <v>276</v>
      </c>
      <c r="I12" s="63" t="s">
        <v>229</v>
      </c>
      <c r="J12" s="64">
        <v>3483</v>
      </c>
      <c r="K12" s="64">
        <v>6823</v>
      </c>
      <c r="L12" s="65">
        <v>1601</v>
      </c>
    </row>
    <row r="13" spans="1:12" x14ac:dyDescent="0.2">
      <c r="H13" s="62">
        <v>5</v>
      </c>
      <c r="I13" s="63" t="s">
        <v>230</v>
      </c>
      <c r="J13" s="64">
        <v>5868</v>
      </c>
      <c r="K13" s="64">
        <v>3597</v>
      </c>
      <c r="L13" s="65">
        <v>5234</v>
      </c>
    </row>
    <row r="14" spans="1:12" x14ac:dyDescent="0.2">
      <c r="H14" s="62">
        <v>464</v>
      </c>
      <c r="I14" s="63" t="s">
        <v>231</v>
      </c>
      <c r="J14" s="64">
        <v>1334</v>
      </c>
      <c r="K14" s="64">
        <v>8446</v>
      </c>
      <c r="L14" s="65">
        <v>7319</v>
      </c>
    </row>
    <row r="15" spans="1:12" x14ac:dyDescent="0.2">
      <c r="H15" s="62">
        <v>708</v>
      </c>
      <c r="I15" s="63" t="s">
        <v>232</v>
      </c>
      <c r="J15" s="64">
        <v>4914</v>
      </c>
      <c r="K15" s="64">
        <v>7139</v>
      </c>
      <c r="L15" s="65">
        <v>7008</v>
      </c>
    </row>
    <row r="16" spans="1:12" x14ac:dyDescent="0.2">
      <c r="H16" s="62">
        <v>958</v>
      </c>
      <c r="I16" s="63" t="s">
        <v>233</v>
      </c>
      <c r="J16" s="64">
        <v>6908</v>
      </c>
      <c r="K16" s="64">
        <v>3690</v>
      </c>
      <c r="L16" s="65">
        <v>6880</v>
      </c>
    </row>
    <row r="17" spans="8:12" x14ac:dyDescent="0.2">
      <c r="H17" s="62">
        <v>545</v>
      </c>
      <c r="I17" s="63" t="s">
        <v>234</v>
      </c>
      <c r="J17" s="64">
        <v>4926</v>
      </c>
      <c r="K17" s="64">
        <v>3274</v>
      </c>
      <c r="L17" s="65">
        <v>6936</v>
      </c>
    </row>
    <row r="18" spans="8:12" x14ac:dyDescent="0.2">
      <c r="H18" s="62">
        <v>858</v>
      </c>
      <c r="I18" s="63" t="s">
        <v>235</v>
      </c>
      <c r="J18" s="64">
        <v>1376</v>
      </c>
      <c r="K18" s="64">
        <v>7796</v>
      </c>
      <c r="L18" s="65">
        <v>6020</v>
      </c>
    </row>
    <row r="19" spans="8:12" x14ac:dyDescent="0.2">
      <c r="H19" s="62">
        <v>645</v>
      </c>
      <c r="I19" s="63" t="s">
        <v>236</v>
      </c>
      <c r="J19" s="64">
        <v>2779</v>
      </c>
      <c r="K19" s="64">
        <v>1176</v>
      </c>
      <c r="L19" s="65">
        <v>3705</v>
      </c>
    </row>
    <row r="20" spans="8:12" x14ac:dyDescent="0.2">
      <c r="H20" s="62">
        <v>355</v>
      </c>
      <c r="I20" s="63" t="s">
        <v>237</v>
      </c>
      <c r="J20" s="64">
        <v>2007</v>
      </c>
      <c r="K20" s="64">
        <v>2180</v>
      </c>
      <c r="L20" s="65">
        <v>2343</v>
      </c>
    </row>
    <row r="21" spans="8:12" x14ac:dyDescent="0.2">
      <c r="H21" s="62">
        <v>400</v>
      </c>
      <c r="I21" s="63" t="s">
        <v>238</v>
      </c>
      <c r="J21" s="64">
        <v>1451</v>
      </c>
      <c r="K21" s="64">
        <v>6019</v>
      </c>
      <c r="L21" s="65">
        <v>7625</v>
      </c>
    </row>
    <row r="22" spans="8:12" x14ac:dyDescent="0.2">
      <c r="H22" s="62">
        <v>202</v>
      </c>
      <c r="I22" s="63" t="s">
        <v>239</v>
      </c>
      <c r="J22" s="64">
        <v>7170</v>
      </c>
      <c r="K22" s="64">
        <v>7760</v>
      </c>
      <c r="L22" s="65">
        <v>7787</v>
      </c>
    </row>
    <row r="23" spans="8:12" x14ac:dyDescent="0.2">
      <c r="H23" s="62">
        <v>154</v>
      </c>
      <c r="I23" s="63" t="s">
        <v>240</v>
      </c>
      <c r="J23" s="64">
        <v>2480</v>
      </c>
      <c r="K23" s="64">
        <v>2845</v>
      </c>
      <c r="L23" s="65">
        <v>7444</v>
      </c>
    </row>
    <row r="24" spans="8:12" x14ac:dyDescent="0.2">
      <c r="H24" s="62">
        <v>398</v>
      </c>
      <c r="I24" s="63" t="s">
        <v>241</v>
      </c>
      <c r="J24" s="64">
        <v>5312</v>
      </c>
      <c r="K24" s="64">
        <v>4710</v>
      </c>
      <c r="L24" s="65">
        <v>6491</v>
      </c>
    </row>
    <row r="25" spans="8:12" x14ac:dyDescent="0.2">
      <c r="H25" s="62">
        <v>967</v>
      </c>
      <c r="I25" s="63" t="s">
        <v>242</v>
      </c>
      <c r="J25" s="64">
        <v>5026</v>
      </c>
      <c r="K25" s="64">
        <v>8674</v>
      </c>
      <c r="L25" s="65">
        <v>2413</v>
      </c>
    </row>
    <row r="26" spans="8:12" x14ac:dyDescent="0.2">
      <c r="H26" s="62">
        <v>793</v>
      </c>
      <c r="I26" s="63" t="s">
        <v>243</v>
      </c>
      <c r="J26" s="64">
        <v>3768</v>
      </c>
      <c r="K26" s="64">
        <v>7131</v>
      </c>
      <c r="L26" s="65">
        <v>4716</v>
      </c>
    </row>
    <row r="27" spans="8:12" x14ac:dyDescent="0.2">
      <c r="H27" s="62">
        <v>135</v>
      </c>
      <c r="I27" s="63" t="s">
        <v>244</v>
      </c>
      <c r="J27" s="64">
        <v>6538</v>
      </c>
      <c r="K27" s="64">
        <v>7716</v>
      </c>
      <c r="L27" s="65">
        <v>2592</v>
      </c>
    </row>
    <row r="28" spans="8:12" x14ac:dyDescent="0.2">
      <c r="H28" s="62">
        <v>299</v>
      </c>
      <c r="I28" s="63" t="s">
        <v>245</v>
      </c>
      <c r="J28" s="64">
        <v>1396</v>
      </c>
      <c r="K28" s="64">
        <v>8868</v>
      </c>
      <c r="L28" s="65">
        <v>2578</v>
      </c>
    </row>
    <row r="29" spans="8:12" x14ac:dyDescent="0.2">
      <c r="H29" s="62">
        <v>785</v>
      </c>
      <c r="I29" s="63" t="s">
        <v>246</v>
      </c>
      <c r="J29" s="64">
        <v>1331</v>
      </c>
      <c r="K29" s="64">
        <v>4327</v>
      </c>
      <c r="L29" s="65">
        <v>7592</v>
      </c>
    </row>
    <row r="30" spans="8:12" x14ac:dyDescent="0.2">
      <c r="H30" s="62">
        <v>911</v>
      </c>
      <c r="I30" s="63" t="s">
        <v>247</v>
      </c>
      <c r="J30" s="64">
        <v>1951</v>
      </c>
      <c r="K30" s="64">
        <v>4084</v>
      </c>
      <c r="L30" s="65">
        <v>4448</v>
      </c>
    </row>
    <row r="31" spans="8:12" x14ac:dyDescent="0.2">
      <c r="H31" s="62">
        <v>277</v>
      </c>
      <c r="I31" s="63" t="s">
        <v>248</v>
      </c>
      <c r="J31" s="64">
        <v>2076</v>
      </c>
      <c r="K31" s="64">
        <v>3100</v>
      </c>
      <c r="L31" s="65">
        <v>6185</v>
      </c>
    </row>
    <row r="32" spans="8:12" x14ac:dyDescent="0.2">
      <c r="H32" s="62">
        <v>252</v>
      </c>
      <c r="I32" s="63" t="s">
        <v>249</v>
      </c>
      <c r="J32" s="64">
        <v>7228</v>
      </c>
      <c r="K32" s="64">
        <v>5504</v>
      </c>
      <c r="L32" s="65">
        <v>7495</v>
      </c>
    </row>
    <row r="33" spans="8:12" x14ac:dyDescent="0.2">
      <c r="H33" s="62">
        <v>380</v>
      </c>
      <c r="I33" s="63" t="s">
        <v>250</v>
      </c>
      <c r="J33" s="64">
        <v>2863</v>
      </c>
      <c r="K33" s="64">
        <v>6986</v>
      </c>
      <c r="L33" s="65">
        <v>6543</v>
      </c>
    </row>
    <row r="34" spans="8:12" x14ac:dyDescent="0.2">
      <c r="H34" s="62">
        <v>792</v>
      </c>
      <c r="I34" s="63" t="s">
        <v>251</v>
      </c>
      <c r="J34" s="64">
        <v>3430</v>
      </c>
      <c r="K34" s="64">
        <v>1128</v>
      </c>
      <c r="L34" s="65">
        <v>2160</v>
      </c>
    </row>
    <row r="35" spans="8:12" x14ac:dyDescent="0.2">
      <c r="H35" s="62">
        <v>56</v>
      </c>
      <c r="I35" s="63" t="s">
        <v>224</v>
      </c>
      <c r="J35" s="64">
        <v>3662</v>
      </c>
      <c r="K35" s="64">
        <v>4266</v>
      </c>
      <c r="L35" s="65">
        <v>2174</v>
      </c>
    </row>
    <row r="36" spans="8:12" x14ac:dyDescent="0.2">
      <c r="H36" s="62">
        <v>820</v>
      </c>
      <c r="I36" s="63" t="s">
        <v>252</v>
      </c>
      <c r="J36" s="64">
        <v>8761</v>
      </c>
      <c r="K36" s="64">
        <v>2823</v>
      </c>
      <c r="L36" s="65">
        <v>4562</v>
      </c>
    </row>
    <row r="37" spans="8:12" x14ac:dyDescent="0.2">
      <c r="H37" s="62">
        <v>922</v>
      </c>
      <c r="I37" s="63" t="s">
        <v>253</v>
      </c>
      <c r="J37" s="64">
        <v>3336</v>
      </c>
      <c r="K37" s="64">
        <v>1605</v>
      </c>
      <c r="L37" s="65">
        <v>6920</v>
      </c>
    </row>
    <row r="38" spans="8:12" x14ac:dyDescent="0.2">
      <c r="H38" s="62">
        <v>946</v>
      </c>
      <c r="I38" s="63" t="s">
        <v>254</v>
      </c>
      <c r="J38" s="64">
        <v>1542</v>
      </c>
      <c r="K38" s="64">
        <v>8701</v>
      </c>
      <c r="L38" s="65">
        <v>3494</v>
      </c>
    </row>
    <row r="39" spans="8:12" x14ac:dyDescent="0.2">
      <c r="H39" s="62">
        <v>508</v>
      </c>
      <c r="I39" s="63" t="s">
        <v>255</v>
      </c>
      <c r="J39" s="64">
        <v>8660</v>
      </c>
      <c r="K39" s="64">
        <v>5285</v>
      </c>
      <c r="L39" s="65">
        <v>1639</v>
      </c>
    </row>
    <row r="40" spans="8:12" x14ac:dyDescent="0.2">
      <c r="H40" s="62">
        <v>269</v>
      </c>
      <c r="I40" s="63" t="s">
        <v>256</v>
      </c>
      <c r="J40" s="64">
        <v>7297</v>
      </c>
      <c r="K40" s="64">
        <v>1832</v>
      </c>
      <c r="L40" s="65">
        <v>6310</v>
      </c>
    </row>
    <row r="41" spans="8:12" x14ac:dyDescent="0.2">
      <c r="H41" s="62">
        <v>471</v>
      </c>
      <c r="I41" s="63" t="s">
        <v>257</v>
      </c>
      <c r="J41" s="64">
        <v>1297</v>
      </c>
      <c r="K41" s="64">
        <v>6348</v>
      </c>
      <c r="L41" s="65">
        <v>1144</v>
      </c>
    </row>
    <row r="42" spans="8:12" x14ac:dyDescent="0.2">
      <c r="H42" s="62">
        <v>418</v>
      </c>
      <c r="I42" s="63" t="s">
        <v>258</v>
      </c>
      <c r="J42" s="64">
        <v>6127</v>
      </c>
      <c r="K42" s="64">
        <v>6020</v>
      </c>
      <c r="L42" s="65">
        <v>3924</v>
      </c>
    </row>
    <row r="43" spans="8:12" x14ac:dyDescent="0.2">
      <c r="H43" s="62">
        <v>983</v>
      </c>
      <c r="I43" s="63" t="s">
        <v>259</v>
      </c>
      <c r="J43" s="64">
        <v>2498</v>
      </c>
      <c r="K43" s="64">
        <v>2572</v>
      </c>
      <c r="L43" s="65">
        <v>5966</v>
      </c>
    </row>
    <row r="44" spans="8:12" x14ac:dyDescent="0.2">
      <c r="H44" s="62">
        <v>174</v>
      </c>
      <c r="I44" s="63" t="s">
        <v>260</v>
      </c>
      <c r="J44" s="64">
        <v>7067</v>
      </c>
      <c r="K44" s="64">
        <v>4121</v>
      </c>
      <c r="L44" s="65">
        <v>7581</v>
      </c>
    </row>
    <row r="45" spans="8:12" x14ac:dyDescent="0.2">
      <c r="H45" s="62">
        <v>509</v>
      </c>
      <c r="I45" s="63" t="s">
        <v>261</v>
      </c>
      <c r="J45" s="64">
        <v>8149</v>
      </c>
      <c r="K45" s="64">
        <v>4856</v>
      </c>
      <c r="L45" s="65">
        <v>1188</v>
      </c>
    </row>
    <row r="46" spans="8:12" x14ac:dyDescent="0.2">
      <c r="H46" s="62">
        <v>874</v>
      </c>
      <c r="I46" s="63" t="s">
        <v>262</v>
      </c>
      <c r="J46" s="64">
        <v>8584</v>
      </c>
      <c r="K46" s="64">
        <v>6924</v>
      </c>
      <c r="L46" s="65">
        <v>4929</v>
      </c>
    </row>
    <row r="47" spans="8:12" x14ac:dyDescent="0.2">
      <c r="H47" s="62">
        <v>448</v>
      </c>
      <c r="I47" s="63" t="s">
        <v>263</v>
      </c>
      <c r="J47" s="64">
        <v>8661</v>
      </c>
      <c r="K47" s="64">
        <v>5194</v>
      </c>
      <c r="L47" s="65">
        <v>3886</v>
      </c>
    </row>
    <row r="48" spans="8:12" x14ac:dyDescent="0.2">
      <c r="H48" s="62">
        <v>771</v>
      </c>
      <c r="I48" s="63" t="s">
        <v>264</v>
      </c>
      <c r="J48" s="64">
        <v>4321</v>
      </c>
      <c r="K48" s="64">
        <v>8780</v>
      </c>
      <c r="L48" s="65">
        <v>5835</v>
      </c>
    </row>
    <row r="49" spans="8:12" x14ac:dyDescent="0.2">
      <c r="H49" s="62">
        <v>331</v>
      </c>
      <c r="I49" s="63" t="s">
        <v>265</v>
      </c>
      <c r="J49" s="64">
        <v>6419</v>
      </c>
      <c r="K49" s="64">
        <v>7823</v>
      </c>
      <c r="L49" s="65">
        <v>2116</v>
      </c>
    </row>
    <row r="50" spans="8:12" x14ac:dyDescent="0.2">
      <c r="H50" s="62">
        <v>771</v>
      </c>
      <c r="I50" s="63" t="s">
        <v>266</v>
      </c>
      <c r="J50" s="64">
        <v>3052</v>
      </c>
      <c r="K50" s="64">
        <v>1526</v>
      </c>
      <c r="L50" s="65">
        <v>1983</v>
      </c>
    </row>
    <row r="51" spans="8:12" x14ac:dyDescent="0.2">
      <c r="H51" s="62">
        <v>597</v>
      </c>
      <c r="I51" s="63" t="s">
        <v>267</v>
      </c>
      <c r="J51" s="64">
        <v>1632</v>
      </c>
      <c r="K51" s="64">
        <v>7170</v>
      </c>
      <c r="L51" s="65">
        <v>7415</v>
      </c>
    </row>
    <row r="52" spans="8:12" x14ac:dyDescent="0.2">
      <c r="H52" s="62">
        <v>496</v>
      </c>
      <c r="I52" s="63" t="s">
        <v>268</v>
      </c>
      <c r="J52" s="64">
        <v>3407</v>
      </c>
      <c r="K52" s="64">
        <v>8980</v>
      </c>
      <c r="L52" s="65">
        <v>2724</v>
      </c>
    </row>
    <row r="53" spans="8:12" x14ac:dyDescent="0.2">
      <c r="H53" s="62">
        <v>52</v>
      </c>
      <c r="I53" s="63" t="s">
        <v>269</v>
      </c>
      <c r="J53" s="64">
        <v>9517</v>
      </c>
      <c r="K53" s="64">
        <v>1104</v>
      </c>
      <c r="L53" s="65">
        <v>6331</v>
      </c>
    </row>
    <row r="54" spans="8:12" x14ac:dyDescent="0.2">
      <c r="H54" s="62">
        <v>160</v>
      </c>
      <c r="I54" s="63" t="s">
        <v>270</v>
      </c>
      <c r="J54" s="64">
        <v>8140</v>
      </c>
      <c r="K54" s="64">
        <v>4942</v>
      </c>
      <c r="L54" s="65">
        <v>9713</v>
      </c>
    </row>
    <row r="55" spans="8:12" x14ac:dyDescent="0.2">
      <c r="H55" s="62">
        <v>202</v>
      </c>
      <c r="I55" s="63" t="s">
        <v>271</v>
      </c>
      <c r="J55" s="64">
        <v>4820</v>
      </c>
      <c r="K55" s="64">
        <v>2997</v>
      </c>
      <c r="L55" s="65">
        <v>5299</v>
      </c>
    </row>
    <row r="56" spans="8:12" x14ac:dyDescent="0.2">
      <c r="H56" s="62">
        <v>363</v>
      </c>
      <c r="I56" s="63" t="s">
        <v>272</v>
      </c>
      <c r="J56" s="64">
        <v>8842</v>
      </c>
      <c r="K56" s="64">
        <v>2918</v>
      </c>
      <c r="L56" s="65">
        <v>9611</v>
      </c>
    </row>
    <row r="57" spans="8:12" x14ac:dyDescent="0.2">
      <c r="H57" s="62">
        <v>626</v>
      </c>
      <c r="I57" s="63" t="s">
        <v>273</v>
      </c>
      <c r="J57" s="64">
        <v>1857</v>
      </c>
      <c r="K57" s="64">
        <v>9875</v>
      </c>
      <c r="L57" s="65">
        <v>5471</v>
      </c>
    </row>
    <row r="58" spans="8:12" x14ac:dyDescent="0.2">
      <c r="H58" s="62">
        <v>594</v>
      </c>
      <c r="I58" s="63" t="s">
        <v>274</v>
      </c>
      <c r="J58" s="64">
        <v>7441</v>
      </c>
      <c r="K58" s="64">
        <v>7808</v>
      </c>
      <c r="L58" s="65">
        <v>7333</v>
      </c>
    </row>
    <row r="59" spans="8:12" x14ac:dyDescent="0.2">
      <c r="H59" s="62">
        <v>932</v>
      </c>
      <c r="I59" s="63" t="s">
        <v>275</v>
      </c>
      <c r="J59" s="64">
        <v>8364</v>
      </c>
      <c r="K59" s="64">
        <v>6532</v>
      </c>
      <c r="L59" s="65">
        <v>8911</v>
      </c>
    </row>
    <row r="60" spans="8:12" x14ac:dyDescent="0.2">
      <c r="H60" s="62">
        <v>615</v>
      </c>
      <c r="I60" s="63" t="s">
        <v>276</v>
      </c>
      <c r="J60" s="64">
        <v>4274</v>
      </c>
      <c r="K60" s="64">
        <v>4326</v>
      </c>
      <c r="L60" s="65">
        <v>4019</v>
      </c>
    </row>
    <row r="61" spans="8:12" x14ac:dyDescent="0.2">
      <c r="H61" s="62">
        <v>746</v>
      </c>
      <c r="I61" s="63" t="s">
        <v>277</v>
      </c>
      <c r="J61" s="64">
        <v>9364</v>
      </c>
      <c r="K61" s="64">
        <v>1886</v>
      </c>
      <c r="L61" s="65">
        <v>7351</v>
      </c>
    </row>
    <row r="62" spans="8:12" x14ac:dyDescent="0.2">
      <c r="H62" s="62">
        <v>798</v>
      </c>
      <c r="I62" s="63" t="s">
        <v>278</v>
      </c>
      <c r="J62" s="64">
        <v>6177</v>
      </c>
      <c r="K62" s="64">
        <v>8724</v>
      </c>
      <c r="L62" s="65">
        <v>1548</v>
      </c>
    </row>
    <row r="63" spans="8:12" x14ac:dyDescent="0.2">
      <c r="H63" s="62">
        <v>577</v>
      </c>
      <c r="I63" s="63" t="s">
        <v>222</v>
      </c>
      <c r="J63" s="64">
        <v>6588</v>
      </c>
      <c r="K63" s="64">
        <v>5200</v>
      </c>
      <c r="L63" s="65">
        <v>7198</v>
      </c>
    </row>
    <row r="64" spans="8:12" x14ac:dyDescent="0.2">
      <c r="H64" s="62">
        <v>548</v>
      </c>
      <c r="I64" s="63" t="s">
        <v>279</v>
      </c>
      <c r="J64" s="64">
        <v>1196</v>
      </c>
      <c r="K64" s="64">
        <v>8910</v>
      </c>
      <c r="L64" s="65">
        <v>4703</v>
      </c>
    </row>
    <row r="65" spans="8:12" x14ac:dyDescent="0.2">
      <c r="H65" s="62">
        <v>270</v>
      </c>
      <c r="I65" s="63" t="s">
        <v>280</v>
      </c>
      <c r="J65" s="64">
        <v>5623</v>
      </c>
      <c r="K65" s="64">
        <v>9347</v>
      </c>
      <c r="L65" s="65">
        <v>5995</v>
      </c>
    </row>
    <row r="66" spans="8:12" x14ac:dyDescent="0.2">
      <c r="H66" s="62">
        <v>881</v>
      </c>
      <c r="I66" s="63" t="s">
        <v>281</v>
      </c>
      <c r="J66" s="64">
        <v>4624</v>
      </c>
      <c r="K66" s="64">
        <v>3866</v>
      </c>
      <c r="L66" s="65">
        <v>3948</v>
      </c>
    </row>
    <row r="67" spans="8:12" x14ac:dyDescent="0.2">
      <c r="H67" s="62">
        <v>950</v>
      </c>
      <c r="I67" s="63" t="s">
        <v>282</v>
      </c>
      <c r="J67" s="64">
        <v>4713</v>
      </c>
      <c r="K67" s="64">
        <v>8516</v>
      </c>
      <c r="L67" s="65">
        <v>6904</v>
      </c>
    </row>
    <row r="68" spans="8:12" x14ac:dyDescent="0.2">
      <c r="H68" s="62">
        <v>169</v>
      </c>
      <c r="I68" s="63" t="s">
        <v>283</v>
      </c>
      <c r="J68" s="64">
        <v>6942</v>
      </c>
      <c r="K68" s="64">
        <v>8353</v>
      </c>
      <c r="L68" s="65">
        <v>5533</v>
      </c>
    </row>
    <row r="69" spans="8:12" x14ac:dyDescent="0.2">
      <c r="H69" s="62">
        <v>972</v>
      </c>
      <c r="I69" s="63" t="s">
        <v>284</v>
      </c>
      <c r="J69" s="64">
        <v>4441</v>
      </c>
      <c r="K69" s="64">
        <v>9203</v>
      </c>
      <c r="L69" s="65">
        <v>4963</v>
      </c>
    </row>
    <row r="70" spans="8:12" x14ac:dyDescent="0.2">
      <c r="H70" s="62">
        <v>56</v>
      </c>
      <c r="I70" s="63" t="s">
        <v>285</v>
      </c>
      <c r="J70" s="64">
        <v>1859</v>
      </c>
      <c r="K70" s="64">
        <v>2966</v>
      </c>
      <c r="L70" s="65">
        <v>4869</v>
      </c>
    </row>
    <row r="71" spans="8:12" x14ac:dyDescent="0.2">
      <c r="H71" s="62">
        <v>155</v>
      </c>
      <c r="I71" s="63" t="s">
        <v>226</v>
      </c>
      <c r="J71" s="64">
        <v>4204</v>
      </c>
      <c r="K71" s="64">
        <v>5736</v>
      </c>
      <c r="L71" s="65">
        <v>6124</v>
      </c>
    </row>
    <row r="72" spans="8:12" x14ac:dyDescent="0.2">
      <c r="H72" s="62">
        <v>614</v>
      </c>
      <c r="I72" s="63" t="s">
        <v>227</v>
      </c>
      <c r="J72" s="64">
        <v>8617</v>
      </c>
      <c r="K72" s="64">
        <v>8258</v>
      </c>
      <c r="L72" s="65">
        <v>3753</v>
      </c>
    </row>
    <row r="73" spans="8:12" x14ac:dyDescent="0.2">
      <c r="H73" s="62">
        <v>857</v>
      </c>
      <c r="I73" s="63" t="s">
        <v>286</v>
      </c>
      <c r="J73" s="64">
        <v>5810</v>
      </c>
      <c r="K73" s="64">
        <v>2483</v>
      </c>
      <c r="L73" s="65">
        <v>1766</v>
      </c>
    </row>
    <row r="74" spans="8:12" x14ac:dyDescent="0.2">
      <c r="H74" s="62">
        <v>216</v>
      </c>
      <c r="I74" s="63" t="s">
        <v>287</v>
      </c>
      <c r="J74" s="64">
        <v>7787</v>
      </c>
      <c r="K74" s="64">
        <v>4993</v>
      </c>
      <c r="L74" s="65">
        <v>6498</v>
      </c>
    </row>
    <row r="75" spans="8:12" x14ac:dyDescent="0.2">
      <c r="H75" s="62">
        <v>756</v>
      </c>
      <c r="I75" s="63" t="s">
        <v>288</v>
      </c>
      <c r="J75" s="64">
        <v>7692</v>
      </c>
      <c r="K75" s="64">
        <v>6692</v>
      </c>
      <c r="L75" s="65">
        <v>8941</v>
      </c>
    </row>
    <row r="76" spans="8:12" x14ac:dyDescent="0.2">
      <c r="H76" s="62">
        <v>766</v>
      </c>
      <c r="I76" s="63" t="s">
        <v>289</v>
      </c>
      <c r="J76" s="64">
        <v>9846</v>
      </c>
      <c r="K76" s="64">
        <v>8238</v>
      </c>
      <c r="L76" s="65">
        <v>5628</v>
      </c>
    </row>
    <row r="77" spans="8:12" x14ac:dyDescent="0.2">
      <c r="H77" s="62">
        <v>952</v>
      </c>
      <c r="I77" s="63" t="s">
        <v>290</v>
      </c>
      <c r="J77" s="64">
        <v>7053</v>
      </c>
      <c r="K77" s="64">
        <v>7497</v>
      </c>
      <c r="L77" s="65">
        <v>3158</v>
      </c>
    </row>
    <row r="78" spans="8:12" x14ac:dyDescent="0.2">
      <c r="H78" s="62">
        <v>771</v>
      </c>
      <c r="I78" s="63" t="s">
        <v>291</v>
      </c>
      <c r="J78" s="64">
        <v>2324</v>
      </c>
      <c r="K78" s="64">
        <v>6010</v>
      </c>
      <c r="L78" s="65">
        <v>1752</v>
      </c>
    </row>
    <row r="79" spans="8:12" x14ac:dyDescent="0.2">
      <c r="H79" s="62">
        <v>597</v>
      </c>
      <c r="I79" s="63" t="s">
        <v>292</v>
      </c>
      <c r="J79" s="64">
        <v>9639</v>
      </c>
      <c r="K79" s="64">
        <v>6098</v>
      </c>
      <c r="L79" s="65">
        <v>4673</v>
      </c>
    </row>
    <row r="80" spans="8:12" x14ac:dyDescent="0.2">
      <c r="H80" s="62">
        <v>962</v>
      </c>
      <c r="I80" s="63" t="s">
        <v>293</v>
      </c>
      <c r="J80" s="64">
        <v>7510</v>
      </c>
      <c r="K80" s="64">
        <v>2481</v>
      </c>
      <c r="L80" s="65">
        <v>2997</v>
      </c>
    </row>
    <row r="81" spans="8:12" x14ac:dyDescent="0.2">
      <c r="H81" s="62">
        <v>73</v>
      </c>
      <c r="I81" s="63" t="s">
        <v>294</v>
      </c>
      <c r="J81" s="64">
        <v>5791</v>
      </c>
      <c r="K81" s="64">
        <v>6428</v>
      </c>
      <c r="L81" s="65">
        <v>3265</v>
      </c>
    </row>
    <row r="82" spans="8:12" x14ac:dyDescent="0.2">
      <c r="H82" s="62">
        <v>145</v>
      </c>
      <c r="I82" s="63" t="s">
        <v>295</v>
      </c>
      <c r="J82" s="64">
        <v>7463</v>
      </c>
      <c r="K82" s="64">
        <v>4890</v>
      </c>
      <c r="L82" s="65">
        <v>5113</v>
      </c>
    </row>
    <row r="83" spans="8:12" x14ac:dyDescent="0.2">
      <c r="H83" s="62">
        <v>586</v>
      </c>
      <c r="I83" s="63" t="s">
        <v>296</v>
      </c>
      <c r="J83" s="64">
        <v>4860</v>
      </c>
      <c r="K83" s="64">
        <v>7661</v>
      </c>
      <c r="L83" s="65">
        <v>5959</v>
      </c>
    </row>
    <row r="84" spans="8:12" x14ac:dyDescent="0.2">
      <c r="H84" s="70">
        <v>618</v>
      </c>
      <c r="I84" s="71" t="s">
        <v>297</v>
      </c>
      <c r="J84" s="72">
        <v>5475</v>
      </c>
      <c r="K84" s="72">
        <v>7589</v>
      </c>
      <c r="L84" s="73">
        <v>9414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1725E-1D42-4DCD-9CFC-0899331B3407}">
  <sheetPr>
    <tabColor rgb="FFFFFF00"/>
  </sheetPr>
  <dimension ref="B1:H11"/>
  <sheetViews>
    <sheetView topLeftCell="A3" zoomScale="150" zoomScaleNormal="150" workbookViewId="0">
      <selection activeCell="B6" sqref="B6"/>
    </sheetView>
  </sheetViews>
  <sheetFormatPr defaultRowHeight="15" x14ac:dyDescent="0.25"/>
  <cols>
    <col min="1" max="2" width="20.7109375" customWidth="1"/>
    <col min="3" max="3" width="32.7109375" customWidth="1"/>
    <col min="4" max="4" width="20.7109375" customWidth="1"/>
    <col min="8" max="8" width="20" customWidth="1"/>
  </cols>
  <sheetData>
    <row r="1" spans="2:8" ht="23.25" x14ac:dyDescent="0.35">
      <c r="B1" s="79" t="s">
        <v>310</v>
      </c>
      <c r="C1" s="79"/>
      <c r="D1" s="79"/>
    </row>
    <row r="2" spans="2:8" x14ac:dyDescent="0.25">
      <c r="B2" s="75" t="s">
        <v>298</v>
      </c>
      <c r="C2" s="75" t="s">
        <v>300</v>
      </c>
      <c r="D2" s="75" t="s">
        <v>305</v>
      </c>
      <c r="H2" s="76" t="s">
        <v>299</v>
      </c>
    </row>
    <row r="3" spans="2:8" x14ac:dyDescent="0.25">
      <c r="B3" s="75">
        <v>0</v>
      </c>
      <c r="C3" s="75" t="s">
        <v>301</v>
      </c>
      <c r="D3" s="75">
        <v>0</v>
      </c>
      <c r="H3" s="77" t="s">
        <v>311</v>
      </c>
    </row>
    <row r="4" spans="2:8" x14ac:dyDescent="0.25">
      <c r="B4" s="75">
        <v>5000</v>
      </c>
      <c r="C4" s="75" t="s">
        <v>302</v>
      </c>
      <c r="D4" s="75">
        <v>500</v>
      </c>
      <c r="H4" s="78" t="s">
        <v>312</v>
      </c>
    </row>
    <row r="5" spans="2:8" x14ac:dyDescent="0.25">
      <c r="B5" s="75">
        <v>20000</v>
      </c>
      <c r="C5" s="75" t="s">
        <v>303</v>
      </c>
      <c r="D5" s="75">
        <v>1500</v>
      </c>
      <c r="H5" s="77" t="s">
        <v>313</v>
      </c>
    </row>
    <row r="6" spans="2:8" x14ac:dyDescent="0.25">
      <c r="B6" s="75">
        <v>30000</v>
      </c>
      <c r="C6" s="75" t="s">
        <v>304</v>
      </c>
      <c r="D6" s="75">
        <v>3000</v>
      </c>
      <c r="H6" s="78" t="s">
        <v>314</v>
      </c>
    </row>
    <row r="7" spans="2:8" x14ac:dyDescent="0.25">
      <c r="B7" s="75">
        <v>50000</v>
      </c>
      <c r="C7" s="75" t="s">
        <v>309</v>
      </c>
      <c r="D7" s="75">
        <v>6000</v>
      </c>
      <c r="H7" s="77" t="s">
        <v>308</v>
      </c>
    </row>
    <row r="10" spans="2:8" x14ac:dyDescent="0.25">
      <c r="B10" s="75" t="s">
        <v>306</v>
      </c>
      <c r="C10" s="75" t="s">
        <v>307</v>
      </c>
    </row>
    <row r="11" spans="2:8" x14ac:dyDescent="0.25">
      <c r="B11" s="75">
        <v>20001</v>
      </c>
      <c r="C11" s="75">
        <f>VLOOKUP(Table2[[#This Row],[Sales Done]],Table1[#All],3,1)</f>
        <v>1500</v>
      </c>
    </row>
  </sheetData>
  <mergeCells count="1">
    <mergeCell ref="B1:D1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VLOOKUP</vt:lpstr>
      <vt:lpstr>EX1</vt:lpstr>
      <vt:lpstr>EX2</vt:lpstr>
      <vt:lpstr>EX3</vt:lpstr>
      <vt:lpstr>Vlookup_1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 EXCEL</dc:creator>
  <cp:lastModifiedBy>user</cp:lastModifiedBy>
  <dcterms:created xsi:type="dcterms:W3CDTF">2015-09-08T06:35:52Z</dcterms:created>
  <dcterms:modified xsi:type="dcterms:W3CDTF">2021-02-08T07:13:12Z</dcterms:modified>
</cp:coreProperties>
</file>