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2\"/>
    </mc:Choice>
  </mc:AlternateContent>
  <bookViews>
    <workbookView xWindow="0" yWindow="0" windowWidth="21600" windowHeight="9435"/>
  </bookViews>
  <sheets>
    <sheet name="FORMULAS" sheetId="1" r:id="rId1"/>
    <sheet name="EX1" sheetId="2" r:id="rId2"/>
    <sheet name="EX2" sheetId="3" r:id="rId3"/>
    <sheet name="EX3" sheetId="9" r:id="rId4"/>
    <sheet name="RELATIVE VS ABSOLUTE REFERENCE " sheetId="4" r:id="rId5"/>
    <sheet name="EX4" sheetId="5" r:id="rId6"/>
    <sheet name="EX5" sheetId="8" r:id="rId7"/>
    <sheet name="Customers" sheetId="11" r:id="rId8"/>
  </sheets>
  <calcPr calcId="152511"/>
</workbook>
</file>

<file path=xl/calcChain.xml><?xml version="1.0" encoding="utf-8"?>
<calcChain xmlns="http://schemas.openxmlformats.org/spreadsheetml/2006/main">
  <c r="F7" i="5" l="1"/>
  <c r="C3" i="8" l="1"/>
  <c r="C26" i="1" l="1"/>
  <c r="C25" i="1"/>
  <c r="C24" i="1"/>
  <c r="F7" i="1" l="1"/>
  <c r="F6" i="1"/>
  <c r="F8" i="5" l="1"/>
  <c r="F9" i="5"/>
  <c r="F10" i="5"/>
  <c r="F11" i="5"/>
  <c r="F12" i="5"/>
  <c r="E4" i="4"/>
  <c r="E5" i="4"/>
  <c r="E6" i="4"/>
  <c r="E7" i="4"/>
  <c r="E8" i="4"/>
  <c r="E9" i="4"/>
  <c r="E10" i="4"/>
  <c r="F8" i="1"/>
  <c r="F9" i="1"/>
  <c r="E11" i="4" l="1"/>
</calcChain>
</file>

<file path=xl/comments1.xml><?xml version="1.0" encoding="utf-8"?>
<comments xmlns="http://schemas.openxmlformats.org/spreadsheetml/2006/main">
  <authors>
    <author>Author</author>
  </authors>
  <commentList>
    <comment ref="F6" authorId="0" shapeId="0">
      <text>
        <r>
          <rPr>
            <b/>
            <sz val="8"/>
            <color indexed="81"/>
            <rFont val="Tahoma"/>
            <family val="2"/>
          </rPr>
          <t>Result for Addition
E6 + E7 i.e. (45 + 15)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>Result for Multiplication
E6 * E7 i.e. (45 / 15)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Result for Division
E8 / E7 i.e. (48 / 15)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>Result for Subtraction
E9 - E8 i.e. (68 - 48)</t>
        </r>
      </text>
    </comment>
    <comment ref="C24" authorId="0" shapeId="0">
      <text>
        <r>
          <rPr>
            <b/>
            <sz val="8"/>
            <color indexed="81"/>
            <rFont val="Tahoma"/>
            <family val="2"/>
          </rPr>
          <t>=B23+B24+B25+B26</t>
        </r>
      </text>
    </comment>
    <comment ref="C25" authorId="0" shapeId="0">
      <text>
        <r>
          <rPr>
            <b/>
            <sz val="8"/>
            <color indexed="81"/>
            <rFont val="Tahoma"/>
            <family val="2"/>
          </rPr>
          <t>=SUM(B23,B24,B25,B26)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</rPr>
          <t>=SUM(B23:B26)</t>
        </r>
      </text>
    </comment>
  </commentList>
</comments>
</file>

<file path=xl/comments2.xml><?xml version="1.0" encoding="utf-8"?>
<comments xmlns="http://schemas.openxmlformats.org/spreadsheetml/2006/main">
  <authors>
    <author>Chris Le Roy</author>
  </authors>
  <commentList>
    <comment ref="H2" authorId="0" shapeId="0">
      <text>
        <r>
          <rPr>
            <b/>
            <sz val="8"/>
            <color indexed="81"/>
            <rFont val="Tahoma"/>
            <family val="2"/>
          </rPr>
          <t>Student wise Total</t>
        </r>
      </text>
    </comment>
  </commentList>
</comments>
</file>

<file path=xl/sharedStrings.xml><?xml version="1.0" encoding="utf-8"?>
<sst xmlns="http://schemas.openxmlformats.org/spreadsheetml/2006/main" count="536" uniqueCount="283">
  <si>
    <t xml:space="preserve">Example                  </t>
  </si>
  <si>
    <t>SUM(D20:F20)</t>
  </si>
  <si>
    <t>3.  By using 'Sum' for a range</t>
  </si>
  <si>
    <t>SUM(D19,E19,F19)</t>
  </si>
  <si>
    <t>2.  By using 'Sum' for different Cells</t>
  </si>
  <si>
    <t>D18+E18+F18</t>
  </si>
  <si>
    <t>1.  by using '+' sign</t>
  </si>
  <si>
    <t>Different ways of Adding numbers</t>
  </si>
  <si>
    <t xml:space="preserve">AUTO SUM Alt+= </t>
  </si>
  <si>
    <t>E10 - G10     ------      For Subtraction of two different Cells</t>
  </si>
  <si>
    <t>B9 / B10     ------      For Division of two different Cells</t>
  </si>
  <si>
    <t>B8 * B9     ------      For Multiplication of two different Cells</t>
  </si>
  <si>
    <t>C6 + C8     ------      For Addition of two different Cells</t>
  </si>
  <si>
    <t>Explaination</t>
  </si>
  <si>
    <t>Formula Usage</t>
  </si>
  <si>
    <t>Formula by selecting different Cells</t>
  </si>
  <si>
    <t>IMP: Formulas in Excel always start with = (is equal to) sign</t>
  </si>
  <si>
    <t>Total Payments</t>
  </si>
  <si>
    <t>Insurance</t>
  </si>
  <si>
    <t>Car</t>
  </si>
  <si>
    <t>Utilities</t>
  </si>
  <si>
    <t>Rent</t>
  </si>
  <si>
    <t>Total</t>
  </si>
  <si>
    <t>March</t>
  </si>
  <si>
    <t>February</t>
  </si>
  <si>
    <t>January</t>
  </si>
  <si>
    <t>Bill</t>
  </si>
  <si>
    <t>Total Rows and Columns</t>
  </si>
  <si>
    <t>Amount</t>
  </si>
  <si>
    <t>Total a Single Column</t>
  </si>
  <si>
    <t>Answer:</t>
  </si>
  <si>
    <t>Divide the following numbers</t>
  </si>
  <si>
    <t>Multiply the following numbers</t>
  </si>
  <si>
    <t>Subtract the following numbers</t>
  </si>
  <si>
    <t>Add the following numbers</t>
  </si>
  <si>
    <t xml:space="preserve"> </t>
  </si>
  <si>
    <t>F</t>
  </si>
  <si>
    <t>Newton</t>
  </si>
  <si>
    <t>M</t>
  </si>
  <si>
    <t>Murry</t>
  </si>
  <si>
    <t>Morris</t>
  </si>
  <si>
    <t>Latham</t>
  </si>
  <si>
    <t>Knowles</t>
  </si>
  <si>
    <t>Kelly</t>
  </si>
  <si>
    <t>Jones</t>
  </si>
  <si>
    <t>Harris</t>
  </si>
  <si>
    <t>Green</t>
  </si>
  <si>
    <t>Foster</t>
  </si>
  <si>
    <t>Lowest Average Mark:</t>
  </si>
  <si>
    <t>Evans</t>
  </si>
  <si>
    <t>Highest Average Mark:</t>
  </si>
  <si>
    <t>Davies</t>
  </si>
  <si>
    <t>No. Non Entries:</t>
  </si>
  <si>
    <t>Burns</t>
  </si>
  <si>
    <t>No. Entries: (Unit 1 - 5)</t>
  </si>
  <si>
    <t>Babble</t>
  </si>
  <si>
    <t>No. Students:</t>
  </si>
  <si>
    <t>Arnold</t>
  </si>
  <si>
    <t>Adamson</t>
  </si>
  <si>
    <t>Analysis:</t>
  </si>
  <si>
    <t>Average</t>
  </si>
  <si>
    <t>Unit 5</t>
  </si>
  <si>
    <t>Unit 4</t>
  </si>
  <si>
    <t>Unit 3</t>
  </si>
  <si>
    <t>Unit 2</t>
  </si>
  <si>
    <t>Unit 1</t>
  </si>
  <si>
    <t>Gender</t>
  </si>
  <si>
    <t>Name</t>
  </si>
  <si>
    <t>Income % = Income / Overall Total</t>
  </si>
  <si>
    <t>Overall Total</t>
  </si>
  <si>
    <t>Sunday</t>
  </si>
  <si>
    <t>Saturday</t>
  </si>
  <si>
    <t>Friday</t>
  </si>
  <si>
    <t>Thursday</t>
  </si>
  <si>
    <t>Wednesday</t>
  </si>
  <si>
    <t>Tuesday</t>
  </si>
  <si>
    <t>Monday</t>
  </si>
  <si>
    <t>Income %</t>
  </si>
  <si>
    <t>Income</t>
  </si>
  <si>
    <t>No of Users</t>
  </si>
  <si>
    <t xml:space="preserve">Price </t>
  </si>
  <si>
    <t>Day</t>
  </si>
  <si>
    <t>CAR PARK INCOME</t>
  </si>
  <si>
    <t>=(C7+D7)*B4</t>
  </si>
  <si>
    <t>Taxes</t>
  </si>
  <si>
    <t>=B7*B3</t>
  </si>
  <si>
    <t>Commission</t>
  </si>
  <si>
    <t>Norris, H.</t>
  </si>
  <si>
    <t>Stephenson, J.</t>
  </si>
  <si>
    <t>Adams, G.</t>
  </si>
  <si>
    <t>Wallace, F.</t>
  </si>
  <si>
    <t>Brown, N.</t>
  </si>
  <si>
    <t>Smith, S.</t>
  </si>
  <si>
    <t>Net Pay</t>
  </si>
  <si>
    <t>Base Pay</t>
  </si>
  <si>
    <t>Sales</t>
  </si>
  <si>
    <t>Sales Rep</t>
  </si>
  <si>
    <t>Tax Rate:</t>
  </si>
  <si>
    <t>Commission:</t>
  </si>
  <si>
    <t>Commission Report</t>
  </si>
  <si>
    <t>Overdue Accounts</t>
  </si>
  <si>
    <t>Today:</t>
  </si>
  <si>
    <t>Invoice</t>
  </si>
  <si>
    <t>Days</t>
  </si>
  <si>
    <t>Customer:</t>
  </si>
  <si>
    <t>Date:</t>
  </si>
  <si>
    <t>Overdue:</t>
  </si>
  <si>
    <t>Garcia Electrical Supplies</t>
  </si>
  <si>
    <t>Johnson Plumbing</t>
  </si>
  <si>
    <t>Northwood Contractors</t>
  </si>
  <si>
    <t>Reiffen Lumber Yard</t>
  </si>
  <si>
    <t>Robins Home Improvement</t>
  </si>
  <si>
    <r>
      <t>* Days Overdue =</t>
    </r>
    <r>
      <rPr>
        <b/>
        <sz val="12"/>
        <color indexed="17"/>
        <rFont val="Calibri"/>
        <family val="2"/>
      </rPr>
      <t xml:space="preserve"> Today - Invoice Date</t>
    </r>
  </si>
  <si>
    <t>Enrol No</t>
  </si>
  <si>
    <t>Mark1</t>
  </si>
  <si>
    <t>Mark2</t>
  </si>
  <si>
    <t>Mark3</t>
  </si>
  <si>
    <t>Mark4</t>
  </si>
  <si>
    <t>Mark5</t>
  </si>
  <si>
    <t>Max</t>
  </si>
  <si>
    <t>Min</t>
  </si>
  <si>
    <t>Allen</t>
  </si>
  <si>
    <t>Ben</t>
  </si>
  <si>
    <t>Blackstone</t>
  </si>
  <si>
    <t>Brown</t>
  </si>
  <si>
    <t>Gray</t>
  </si>
  <si>
    <t>Joel</t>
  </si>
  <si>
    <t>Johnson</t>
  </si>
  <si>
    <t>Mathews</t>
  </si>
  <si>
    <t>Peter</t>
  </si>
  <si>
    <t>Phil</t>
  </si>
  <si>
    <t>No.of Students:</t>
  </si>
  <si>
    <t>Customer ID</t>
  </si>
  <si>
    <t>Name Last</t>
  </si>
  <si>
    <t>Name First</t>
  </si>
  <si>
    <t>Name Middle</t>
  </si>
  <si>
    <t>Adress</t>
  </si>
  <si>
    <t>City</t>
  </si>
  <si>
    <t>State</t>
  </si>
  <si>
    <t>Postal Code</t>
  </si>
  <si>
    <t>CountryOr Region</t>
  </si>
  <si>
    <t>Birth Date</t>
  </si>
  <si>
    <t>Current Age</t>
  </si>
  <si>
    <t>Customer Information</t>
  </si>
  <si>
    <t>Jack</t>
  </si>
  <si>
    <t>Dwyer</t>
  </si>
  <si>
    <t>21 N. Navesink River Dr.</t>
  </si>
  <si>
    <t>DW</t>
  </si>
  <si>
    <t>Canada</t>
  </si>
  <si>
    <t>Average Age:</t>
  </si>
  <si>
    <t>Sara</t>
  </si>
  <si>
    <t>1005 First Ave.</t>
  </si>
  <si>
    <t>BR</t>
  </si>
  <si>
    <t>Rose</t>
  </si>
  <si>
    <t>Hamlin</t>
  </si>
  <si>
    <t>7 Church St.</t>
  </si>
  <si>
    <t>HA</t>
  </si>
  <si>
    <t>United States</t>
  </si>
  <si>
    <t>Grant</t>
  </si>
  <si>
    <t>Thomas</t>
  </si>
  <si>
    <t>159 Branch Ave., Apt. 15B</t>
  </si>
  <si>
    <t>TH</t>
  </si>
  <si>
    <t>Timothy</t>
  </si>
  <si>
    <t>Marino</t>
  </si>
  <si>
    <t>90 E. Royal Dr.</t>
  </si>
  <si>
    <t>MA</t>
  </si>
  <si>
    <t>Lon</t>
  </si>
  <si>
    <t>Chaplin</t>
  </si>
  <si>
    <t>91 Monmouth Ave.</t>
  </si>
  <si>
    <t>CH</t>
  </si>
  <si>
    <t>Maria</t>
  </si>
  <si>
    <t>Trent</t>
  </si>
  <si>
    <t>525 E. Palm Dr.</t>
  </si>
  <si>
    <t>TR</t>
  </si>
  <si>
    <t>Frank</t>
  </si>
  <si>
    <t>Liston</t>
  </si>
  <si>
    <t>302 Ash St.</t>
  </si>
  <si>
    <t>LI</t>
  </si>
  <si>
    <t>Cathy</t>
  </si>
  <si>
    <t>Nichols</t>
  </si>
  <si>
    <t>75 Brooklea Dr.</t>
  </si>
  <si>
    <t>NI</t>
  </si>
  <si>
    <t>Anna</t>
  </si>
  <si>
    <t>Brett</t>
  </si>
  <si>
    <t>23 Suffolk Ln.</t>
  </si>
  <si>
    <t>Jeff</t>
  </si>
  <si>
    <t>Phelps</t>
  </si>
  <si>
    <t>2343 W. Audrey Ln.</t>
  </si>
  <si>
    <t>PH</t>
  </si>
  <si>
    <t>Kurt</t>
  </si>
  <si>
    <t>124 Main St.</t>
  </si>
  <si>
    <t>Chad</t>
  </si>
  <si>
    <t>Pennington</t>
  </si>
  <si>
    <t>23 Mill Ave.</t>
  </si>
  <si>
    <t>PE</t>
  </si>
  <si>
    <t>Andrew</t>
  </si>
  <si>
    <t>Beinbrink</t>
  </si>
  <si>
    <t>45 Burr Rd.</t>
  </si>
  <si>
    <t>BE</t>
  </si>
  <si>
    <t>Scott</t>
  </si>
  <si>
    <t>Briggs</t>
  </si>
  <si>
    <t>45 E. Camelback Rd.</t>
  </si>
  <si>
    <t>William</t>
  </si>
  <si>
    <t>Bloomquist</t>
  </si>
  <si>
    <t>43 Kings Rd.</t>
  </si>
  <si>
    <t>BL</t>
  </si>
  <si>
    <t>22 N. Navesink River Dr.</t>
  </si>
  <si>
    <t>JA</t>
  </si>
  <si>
    <t>1006 First Ave.</t>
  </si>
  <si>
    <t>SA</t>
  </si>
  <si>
    <t>8 Church St.</t>
  </si>
  <si>
    <t>RO</t>
  </si>
  <si>
    <t>160 Branch Ave., Apt. 15B</t>
  </si>
  <si>
    <t>GR</t>
  </si>
  <si>
    <t>91 E. Royal Dr.</t>
  </si>
  <si>
    <t>AS</t>
  </si>
  <si>
    <t>92 Monmouth Ave.</t>
  </si>
  <si>
    <t>NO</t>
  </si>
  <si>
    <t>526 E. Palm Dr.</t>
  </si>
  <si>
    <t>IN</t>
  </si>
  <si>
    <t>303 Ash St.</t>
  </si>
  <si>
    <t>NT</t>
  </si>
  <si>
    <t>76 Brooklea Dr.</t>
  </si>
  <si>
    <t>ON</t>
  </si>
  <si>
    <t>24 Suffolk Ln.</t>
  </si>
  <si>
    <t>LS</t>
  </si>
  <si>
    <t>2344 W. Audrey Ln.</t>
  </si>
  <si>
    <t>TT</t>
  </si>
  <si>
    <t>PS</t>
  </si>
  <si>
    <t>125 Main St.</t>
  </si>
  <si>
    <t>24 Mill Ave.</t>
  </si>
  <si>
    <t>WN</t>
  </si>
  <si>
    <t>46 Burr Rd.</t>
  </si>
  <si>
    <t>46 E. Camelback Rd.</t>
  </si>
  <si>
    <t>NK</t>
  </si>
  <si>
    <t>44 Kings Rd.</t>
  </si>
  <si>
    <t>GS</t>
  </si>
  <si>
    <t>23 N. Navesink River Dr.</t>
  </si>
  <si>
    <t>ST</t>
  </si>
  <si>
    <t>1007 First Ave.</t>
  </si>
  <si>
    <t>CK</t>
  </si>
  <si>
    <t>9 Church St.</t>
  </si>
  <si>
    <t>RA</t>
  </si>
  <si>
    <t>161 Branch Ave., Apt. 15B</t>
  </si>
  <si>
    <t>SE</t>
  </si>
  <si>
    <t>92 E. Royal Dr.</t>
  </si>
  <si>
    <t>93 Monmouth Ave.</t>
  </si>
  <si>
    <t>HY</t>
  </si>
  <si>
    <t>527 E. Palm Dr.</t>
  </si>
  <si>
    <t>304 Ash St.</t>
  </si>
  <si>
    <t>IA</t>
  </si>
  <si>
    <t>77 Brooklea Dr.</t>
  </si>
  <si>
    <t>25 Suffolk Ln.</t>
  </si>
  <si>
    <t>2345 W. Audrey Ln.</t>
  </si>
  <si>
    <t>NA</t>
  </si>
  <si>
    <t>FF</t>
  </si>
  <si>
    <t>126 Main St.</t>
  </si>
  <si>
    <t>25 Mill Ave.</t>
  </si>
  <si>
    <t>RT</t>
  </si>
  <si>
    <t>AD</t>
  </si>
  <si>
    <t>47 Burr Rd.</t>
  </si>
  <si>
    <t>47 E. Camelback Rd.</t>
  </si>
  <si>
    <t>EW</t>
  </si>
  <si>
    <t>45 Kings Rd.</t>
  </si>
  <si>
    <t>24 N. Navesink River Dr.</t>
  </si>
  <si>
    <t>AM</t>
  </si>
  <si>
    <t>1008 First Ave.</t>
  </si>
  <si>
    <t>ER</t>
  </si>
  <si>
    <t>10 Church St.</t>
  </si>
  <si>
    <t>162 Branch Ave., Apt. 15B</t>
  </si>
  <si>
    <t>93 E. Royal Dr.</t>
  </si>
  <si>
    <t>94 Monmouth Ave.</t>
  </si>
  <si>
    <t>528 E. Palm Dr.</t>
  </si>
  <si>
    <t>305 Ash St.</t>
  </si>
  <si>
    <t>78 Brooklea Dr.</t>
  </si>
  <si>
    <t>26 Suffolk Ln.</t>
  </si>
  <si>
    <t>2346 W. Audrey Ln.</t>
  </si>
  <si>
    <t>127 Main St.</t>
  </si>
  <si>
    <t>26 Mill Ave.</t>
  </si>
  <si>
    <t>48 Burr Rd.</t>
  </si>
  <si>
    <t>48 E. Camelback Rd.</t>
  </si>
  <si>
    <t>46 Kings Rd.</t>
  </si>
  <si>
    <t>On the "Customers" Worksheet ,enter a formula in cell N5 that uses an excel function to return the average age of the customers based on the  values in the "Current Age" column.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</si>
</sst>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dd\-mmm\-yy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8"/>
      <color indexed="81"/>
      <name val="Tahoma"/>
      <family val="2"/>
    </font>
    <font>
      <sz val="11"/>
      <color indexed="8"/>
      <name val="Calibri"/>
      <family val="2"/>
    </font>
    <font>
      <sz val="11"/>
      <name val="Century Gothic"/>
      <family val="2"/>
    </font>
    <font>
      <sz val="11"/>
      <color indexed="8"/>
      <name val="Century Gothic"/>
      <family val="2"/>
    </font>
    <font>
      <sz val="11"/>
      <color indexed="9"/>
      <name val="Century Gothic"/>
      <family val="2"/>
    </font>
    <font>
      <b/>
      <sz val="11"/>
      <color indexed="56"/>
      <name val="Century Gothic"/>
      <family val="2"/>
    </font>
    <font>
      <b/>
      <sz val="11"/>
      <color indexed="8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0"/>
      <color theme="0" tint="-0.14999847407452621"/>
      <name val="Century Gothic"/>
      <family val="2"/>
    </font>
    <font>
      <b/>
      <sz val="11"/>
      <color theme="1"/>
      <name val="Century Gothic"/>
      <family val="2"/>
    </font>
    <font>
      <sz val="11"/>
      <name val="Calibri"/>
      <family val="2"/>
      <scheme val="minor"/>
    </font>
    <font>
      <sz val="12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sz val="10"/>
      <color theme="1" tint="0.34998626667073579"/>
      <name val="Cambria"/>
      <family val="2"/>
      <scheme val="major"/>
    </font>
    <font>
      <b/>
      <u val="double"/>
      <sz val="14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3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indexed="17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entury Gothic"/>
      <family val="2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B050"/>
      <name val="Arial"/>
      <family val="2"/>
    </font>
    <font>
      <b/>
      <sz val="18"/>
      <name val="Calibri"/>
      <family val="2"/>
    </font>
    <font>
      <sz val="18"/>
      <name val="Calibri"/>
      <family val="2"/>
    </font>
    <font>
      <sz val="18"/>
      <name val="Bookman Old Style"/>
      <family val="1"/>
    </font>
    <font>
      <b/>
      <i/>
      <sz val="18"/>
      <color rgb="FF00B050"/>
      <name val="Calibri"/>
      <family val="2"/>
    </font>
    <font>
      <b/>
      <sz val="18"/>
      <color rgb="FF00B05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9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16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5" fillId="0" borderId="0" applyFill="0" applyBorder="0">
      <alignment vertical="center"/>
    </xf>
  </cellStyleXfs>
  <cellXfs count="141">
    <xf numFmtId="0" fontId="0" fillId="0" borderId="0" xfId="0"/>
    <xf numFmtId="0" fontId="6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/>
    <xf numFmtId="0" fontId="7" fillId="5" borderId="0" xfId="0" applyFont="1" applyFill="1"/>
    <xf numFmtId="0" fontId="8" fillId="5" borderId="0" xfId="0" applyFont="1" applyFill="1" applyBorder="1"/>
    <xf numFmtId="0" fontId="6" fillId="0" borderId="3" xfId="0" applyFont="1" applyBorder="1"/>
    <xf numFmtId="0" fontId="6" fillId="0" borderId="5" xfId="0" applyFont="1" applyBorder="1"/>
    <xf numFmtId="0" fontId="6" fillId="0" borderId="11" xfId="0" applyFont="1" applyBorder="1"/>
    <xf numFmtId="0" fontId="12" fillId="0" borderId="0" xfId="0" applyFont="1"/>
    <xf numFmtId="4" fontId="12" fillId="0" borderId="0" xfId="0" applyNumberFormat="1" applyFont="1"/>
    <xf numFmtId="4" fontId="13" fillId="6" borderId="13" xfId="6" applyNumberFormat="1" applyFont="1" applyFill="1" applyBorder="1"/>
    <xf numFmtId="0" fontId="13" fillId="6" borderId="13" xfId="2" applyFont="1" applyFill="1" applyBorder="1"/>
    <xf numFmtId="4" fontId="13" fillId="0" borderId="0" xfId="5" applyNumberFormat="1" applyFont="1"/>
    <xf numFmtId="4" fontId="13" fillId="6" borderId="0" xfId="5" applyNumberFormat="1" applyFont="1" applyFill="1"/>
    <xf numFmtId="0" fontId="13" fillId="6" borderId="0" xfId="4" applyFont="1" applyFill="1"/>
    <xf numFmtId="4" fontId="13" fillId="6" borderId="0" xfId="6" applyNumberFormat="1" applyFont="1" applyFill="1"/>
    <xf numFmtId="14" fontId="14" fillId="7" borderId="0" xfId="3" applyNumberFormat="1" applyFont="1" applyFill="1" applyAlignment="1">
      <alignment horizontal="center"/>
    </xf>
    <xf numFmtId="164" fontId="14" fillId="7" borderId="0" xfId="3" applyNumberFormat="1" applyFont="1" applyFill="1" applyAlignment="1">
      <alignment horizontal="center"/>
    </xf>
    <xf numFmtId="14" fontId="14" fillId="7" borderId="0" xfId="3" applyNumberFormat="1" applyFont="1" applyFill="1" applyAlignment="1">
      <alignment horizontal="left"/>
    </xf>
    <xf numFmtId="0" fontId="15" fillId="0" borderId="14" xfId="1" applyFont="1" applyBorder="1"/>
    <xf numFmtId="4" fontId="16" fillId="6" borderId="13" xfId="6" applyNumberFormat="1" applyFont="1" applyFill="1" applyBorder="1"/>
    <xf numFmtId="164" fontId="14" fillId="7" borderId="0" xfId="3" applyNumberFormat="1" applyFont="1" applyFill="1"/>
    <xf numFmtId="14" fontId="14" fillId="7" borderId="0" xfId="3" applyNumberFormat="1" applyFont="1" applyFill="1"/>
    <xf numFmtId="0" fontId="12" fillId="8" borderId="15" xfId="0" applyFont="1" applyFill="1" applyBorder="1"/>
    <xf numFmtId="0" fontId="12" fillId="0" borderId="15" xfId="0" applyFont="1" applyBorder="1" applyAlignment="1">
      <alignment horizontal="right"/>
    </xf>
    <xf numFmtId="0" fontId="12" fillId="0" borderId="15" xfId="0" applyFont="1" applyBorder="1"/>
    <xf numFmtId="0" fontId="12" fillId="0" borderId="16" xfId="0" applyFont="1" applyBorder="1"/>
    <xf numFmtId="0" fontId="17" fillId="0" borderId="16" xfId="0" applyFont="1" applyBorder="1" applyAlignment="1">
      <alignment horizontal="right"/>
    </xf>
    <xf numFmtId="0" fontId="12" fillId="0" borderId="17" xfId="0" applyFont="1" applyBorder="1"/>
    <xf numFmtId="0" fontId="18" fillId="0" borderId="16" xfId="0" applyFont="1" applyBorder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4" fontId="12" fillId="0" borderId="15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12" fillId="9" borderId="15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9" borderId="15" xfId="0" applyFont="1" applyFill="1" applyBorder="1" applyAlignment="1">
      <alignment horizontal="center" vertical="center"/>
    </xf>
    <xf numFmtId="0" fontId="20" fillId="9" borderId="15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6" fillId="0" borderId="0" xfId="0" applyFont="1" applyFill="1" applyAlignment="1" applyProtection="1">
      <alignment wrapText="1"/>
    </xf>
    <xf numFmtId="0" fontId="27" fillId="0" borderId="0" xfId="0" applyFont="1" applyFill="1" applyAlignment="1">
      <alignment horizontal="centerContinuous"/>
    </xf>
    <xf numFmtId="0" fontId="21" fillId="0" borderId="0" xfId="0" applyFont="1" applyFill="1" applyAlignment="1">
      <alignment horizontal="centerContinuous"/>
    </xf>
    <xf numFmtId="0" fontId="28" fillId="0" borderId="0" xfId="0" applyFont="1" applyFill="1"/>
    <xf numFmtId="0" fontId="28" fillId="0" borderId="0" xfId="0" applyFont="1"/>
    <xf numFmtId="0" fontId="27" fillId="0" borderId="0" xfId="0" applyFont="1" applyFill="1"/>
    <xf numFmtId="0" fontId="21" fillId="0" borderId="0" xfId="0" applyFont="1" applyFill="1"/>
    <xf numFmtId="0" fontId="29" fillId="0" borderId="0" xfId="0" applyFont="1" applyFill="1" applyAlignment="1" applyProtection="1">
      <alignment horizontal="right"/>
    </xf>
    <xf numFmtId="15" fontId="29" fillId="13" borderId="18" xfId="0" applyNumberFormat="1" applyFont="1" applyFill="1" applyBorder="1" applyAlignment="1">
      <alignment horizontal="center"/>
    </xf>
    <xf numFmtId="0" fontId="29" fillId="12" borderId="12" xfId="0" applyFont="1" applyFill="1" applyBorder="1" applyAlignment="1" applyProtection="1">
      <alignment horizontal="center"/>
    </xf>
    <xf numFmtId="0" fontId="29" fillId="0" borderId="0" xfId="0" applyFont="1" applyFill="1" applyBorder="1" applyAlignment="1" applyProtection="1">
      <alignment horizontal="left"/>
    </xf>
    <xf numFmtId="0" fontId="29" fillId="12" borderId="9" xfId="0" applyFont="1" applyFill="1" applyBorder="1" applyAlignment="1" applyProtection="1">
      <alignment horizontal="center"/>
    </xf>
    <xf numFmtId="0" fontId="28" fillId="0" borderId="18" xfId="0" applyFont="1" applyFill="1" applyBorder="1" applyAlignment="1" applyProtection="1">
      <alignment horizontal="left" vertical="center"/>
    </xf>
    <xf numFmtId="167" fontId="28" fillId="9" borderId="19" xfId="0" applyNumberFormat="1" applyFont="1" applyFill="1" applyBorder="1" applyAlignment="1">
      <alignment horizontal="center" vertical="center"/>
    </xf>
    <xf numFmtId="167" fontId="28" fillId="9" borderId="18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1" fillId="0" borderId="0" xfId="0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0" fillId="0" borderId="0" xfId="0" applyFont="1"/>
    <xf numFmtId="0" fontId="28" fillId="0" borderId="19" xfId="0" applyNumberFormat="1" applyFont="1" applyFill="1" applyBorder="1" applyAlignment="1">
      <alignment horizontal="center" vertical="center"/>
    </xf>
    <xf numFmtId="0" fontId="34" fillId="14" borderId="20" xfId="0" applyFont="1" applyFill="1" applyBorder="1" applyAlignment="1" applyProtection="1">
      <alignment horizontal="center"/>
      <protection locked="0"/>
    </xf>
    <xf numFmtId="0" fontId="34" fillId="14" borderId="21" xfId="0" applyFont="1" applyFill="1" applyBorder="1" applyProtection="1">
      <protection locked="0"/>
    </xf>
    <xf numFmtId="0" fontId="34" fillId="14" borderId="21" xfId="0" applyFont="1" applyFill="1" applyBorder="1" applyAlignment="1" applyProtection="1">
      <alignment horizontal="center"/>
      <protection locked="0"/>
    </xf>
    <xf numFmtId="0" fontId="34" fillId="14" borderId="22" xfId="0" applyFont="1" applyFill="1" applyBorder="1" applyAlignment="1" applyProtection="1">
      <alignment horizontal="center"/>
      <protection locked="0"/>
    </xf>
    <xf numFmtId="0" fontId="34" fillId="8" borderId="23" xfId="0" applyFont="1" applyFill="1" applyBorder="1" applyAlignment="1" applyProtection="1">
      <alignment horizontal="center"/>
      <protection locked="0"/>
    </xf>
    <xf numFmtId="0" fontId="34" fillId="8" borderId="24" xfId="0" applyFont="1" applyFill="1" applyBorder="1" applyAlignment="1" applyProtection="1">
      <alignment horizontal="center"/>
      <protection locked="0"/>
    </xf>
    <xf numFmtId="0" fontId="34" fillId="8" borderId="22" xfId="0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25" xfId="0" applyFont="1" applyBorder="1" applyAlignment="1" applyProtection="1">
      <alignment horizontal="center"/>
      <protection locked="0"/>
    </xf>
    <xf numFmtId="0" fontId="12" fillId="0" borderId="15" xfId="0" applyFont="1" applyBorder="1" applyProtection="1"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3" fontId="12" fillId="0" borderId="25" xfId="0" applyNumberFormat="1" applyFont="1" applyBorder="1" applyAlignment="1" applyProtection="1">
      <alignment horizontal="center"/>
      <protection locked="0"/>
    </xf>
    <xf numFmtId="4" fontId="12" fillId="0" borderId="15" xfId="0" applyNumberFormat="1" applyFont="1" applyBorder="1" applyAlignment="1" applyProtection="1">
      <alignment horizontal="center"/>
      <protection locked="0"/>
    </xf>
    <xf numFmtId="4" fontId="12" fillId="0" borderId="26" xfId="0" applyNumberFormat="1" applyFont="1" applyBorder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8" xfId="0" applyFont="1" applyBorder="1" applyProtection="1">
      <protection locked="0"/>
    </xf>
    <xf numFmtId="0" fontId="12" fillId="0" borderId="28" xfId="0" applyFont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36" fillId="0" borderId="30" xfId="0" applyFont="1" applyFill="1" applyBorder="1"/>
    <xf numFmtId="0" fontId="36" fillId="0" borderId="31" xfId="0" applyFont="1" applyFill="1" applyBorder="1"/>
    <xf numFmtId="49" fontId="36" fillId="0" borderId="31" xfId="0" applyNumberFormat="1" applyFont="1" applyFill="1" applyBorder="1"/>
    <xf numFmtId="0" fontId="36" fillId="0" borderId="32" xfId="0" applyFont="1" applyFill="1" applyBorder="1"/>
    <xf numFmtId="0" fontId="3" fillId="15" borderId="0" xfId="0" applyFont="1" applyFill="1"/>
    <xf numFmtId="0" fontId="37" fillId="0" borderId="30" xfId="0" applyFont="1" applyFill="1" applyBorder="1"/>
    <xf numFmtId="0" fontId="37" fillId="0" borderId="31" xfId="0" applyFont="1" applyFill="1" applyBorder="1"/>
    <xf numFmtId="49" fontId="37" fillId="0" borderId="31" xfId="0" applyNumberFormat="1" applyFont="1" applyFill="1" applyBorder="1"/>
    <xf numFmtId="0" fontId="37" fillId="0" borderId="32" xfId="0" applyFont="1" applyFill="1" applyBorder="1"/>
    <xf numFmtId="0" fontId="3" fillId="0" borderId="0" xfId="0" applyFont="1" applyAlignment="1">
      <alignment horizontal="right"/>
    </xf>
    <xf numFmtId="1" fontId="37" fillId="0" borderId="30" xfId="0" applyNumberFormat="1" applyFont="1" applyFill="1" applyBorder="1"/>
    <xf numFmtId="0" fontId="37" fillId="0" borderId="33" xfId="0" applyFont="1" applyFill="1" applyBorder="1"/>
    <xf numFmtId="0" fontId="37" fillId="0" borderId="34" xfId="0" applyFont="1" applyFill="1" applyBorder="1"/>
    <xf numFmtId="49" fontId="37" fillId="0" borderId="34" xfId="0" applyNumberFormat="1" applyFont="1" applyFill="1" applyBorder="1"/>
    <xf numFmtId="0" fontId="37" fillId="0" borderId="35" xfId="0" applyFont="1" applyFill="1" applyBorder="1"/>
    <xf numFmtId="0" fontId="38" fillId="16" borderId="0" xfId="0" applyFont="1" applyFill="1"/>
    <xf numFmtId="0" fontId="0" fillId="16" borderId="0" xfId="0" applyFill="1"/>
    <xf numFmtId="0" fontId="35" fillId="16" borderId="0" xfId="0" applyFont="1" applyFill="1"/>
    <xf numFmtId="0" fontId="39" fillId="11" borderId="15" xfId="0" applyFont="1" applyFill="1" applyBorder="1" applyAlignment="1">
      <alignment horizontal="centerContinuous"/>
    </xf>
    <xf numFmtId="0" fontId="40" fillId="11" borderId="15" xfId="0" applyFont="1" applyFill="1" applyBorder="1" applyAlignment="1">
      <alignment horizontal="centerContinuous"/>
    </xf>
    <xf numFmtId="0" fontId="40" fillId="10" borderId="15" xfId="0" applyFont="1" applyFill="1" applyBorder="1"/>
    <xf numFmtId="0" fontId="40" fillId="10" borderId="15" xfId="0" applyFont="1" applyFill="1" applyBorder="1" applyAlignment="1">
      <alignment horizontal="center"/>
    </xf>
    <xf numFmtId="0" fontId="40" fillId="0" borderId="15" xfId="0" applyFont="1" applyBorder="1"/>
    <xf numFmtId="0" fontId="40" fillId="0" borderId="15" xfId="0" applyFont="1" applyBorder="1" applyAlignment="1">
      <alignment horizontal="center"/>
    </xf>
    <xf numFmtId="0" fontId="40" fillId="0" borderId="15" xfId="0" applyNumberFormat="1" applyFont="1" applyBorder="1" applyAlignment="1">
      <alignment horizontal="center"/>
    </xf>
    <xf numFmtId="3" fontId="40" fillId="0" borderId="15" xfId="0" applyNumberFormat="1" applyFont="1" applyBorder="1" applyAlignment="1">
      <alignment horizontal="center"/>
    </xf>
    <xf numFmtId="9" fontId="40" fillId="0" borderId="15" xfId="0" applyNumberFormat="1" applyFont="1" applyBorder="1" applyAlignment="1">
      <alignment horizontal="center"/>
    </xf>
    <xf numFmtId="0" fontId="40" fillId="0" borderId="0" xfId="0" applyFont="1"/>
    <xf numFmtId="0" fontId="41" fillId="0" borderId="0" xfId="0" applyFont="1"/>
    <xf numFmtId="0" fontId="39" fillId="0" borderId="15" xfId="0" applyFont="1" applyBorder="1" applyAlignment="1">
      <alignment horizontal="center"/>
    </xf>
    <xf numFmtId="3" fontId="39" fillId="0" borderId="15" xfId="0" applyNumberFormat="1" applyFont="1" applyBorder="1" applyAlignment="1">
      <alignment horizont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4" fillId="12" borderId="15" xfId="0" applyFont="1" applyFill="1" applyBorder="1"/>
    <xf numFmtId="10" fontId="45" fillId="0" borderId="15" xfId="0" applyNumberFormat="1" applyFont="1" applyBorder="1" applyAlignment="1">
      <alignment horizontal="center"/>
    </xf>
    <xf numFmtId="0" fontId="43" fillId="12" borderId="15" xfId="0" applyFont="1" applyFill="1" applyBorder="1" applyAlignment="1">
      <alignment horizontal="center"/>
    </xf>
    <xf numFmtId="0" fontId="44" fillId="0" borderId="15" xfId="0" applyFont="1" applyBorder="1"/>
    <xf numFmtId="3" fontId="45" fillId="0" borderId="15" xfId="0" applyNumberFormat="1" applyFont="1" applyBorder="1"/>
    <xf numFmtId="3" fontId="45" fillId="9" borderId="15" xfId="0" applyNumberFormat="1" applyFont="1" applyFill="1" applyBorder="1"/>
    <xf numFmtId="3" fontId="45" fillId="0" borderId="15" xfId="0" applyNumberFormat="1" applyFont="1" applyBorder="1" applyAlignment="1">
      <alignment horizontal="right"/>
    </xf>
    <xf numFmtId="0" fontId="46" fillId="0" borderId="0" xfId="0" applyFont="1" applyAlignment="1">
      <alignment horizontal="right"/>
    </xf>
    <xf numFmtId="0" fontId="47" fillId="0" borderId="0" xfId="0" quotePrefix="1" applyFont="1"/>
    <xf numFmtId="0" fontId="5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 vertical="center" textRotation="90"/>
    </xf>
    <xf numFmtId="0" fontId="6" fillId="5" borderId="10" xfId="0" applyFont="1" applyFill="1" applyBorder="1" applyAlignment="1">
      <alignment horizontal="center" vertical="center" textRotation="90"/>
    </xf>
    <xf numFmtId="0" fontId="6" fillId="5" borderId="9" xfId="0" applyFont="1" applyFill="1" applyBorder="1" applyAlignment="1">
      <alignment horizontal="center" vertical="center" textRotation="90"/>
    </xf>
    <xf numFmtId="0" fontId="0" fillId="0" borderId="0" xfId="0" applyAlignment="1">
      <alignment horizontal="right"/>
    </xf>
  </cellXfs>
  <cellStyles count="9">
    <cellStyle name="20% - Accent1" xfId="4" builtinId="30"/>
    <cellStyle name="Accent1" xfId="3" builtinId="29"/>
    <cellStyle name="Comma 3" xfId="5"/>
    <cellStyle name="Currency 2" xfId="6"/>
    <cellStyle name="Heading 1" xfId="1" builtinId="16"/>
    <cellStyle name="Normal" xfId="0" builtinId="0"/>
    <cellStyle name="Normal 27" xfId="8"/>
    <cellStyle name="Percent 2" xfId="7"/>
    <cellStyle name="Total" xfId="2" builtinId="25"/>
  </cellStyles>
  <dxfs count="6">
    <dxf>
      <font>
        <b val="0"/>
        <i/>
        <color auto="1"/>
      </font>
      <fill>
        <patternFill>
          <bgColor rgb="FF92D050"/>
        </patternFill>
      </fill>
    </dxf>
    <dxf>
      <fill>
        <patternFill patternType="mediumGray">
          <fgColor rgb="FF00FF00"/>
          <bgColor indexed="65"/>
        </patternFill>
      </fill>
    </dxf>
    <dxf>
      <fill>
        <patternFill patternType="mediumGray">
          <fgColor rgb="FF00FF00"/>
          <bgColor indexed="65"/>
        </patternFill>
      </fill>
    </dxf>
    <dxf>
      <fill>
        <patternFill patternType="mediumGray">
          <fgColor rgb="FF00FF00"/>
          <bgColor indexed="65"/>
        </patternFill>
      </fill>
    </dxf>
    <dxf>
      <fill>
        <patternFill patternType="mediumGray">
          <fgColor rgb="FF00FF00"/>
          <bgColor indexed="65"/>
        </patternFill>
      </fill>
    </dxf>
    <dxf>
      <fill>
        <patternFill patternType="mediumGray">
          <fgColor rgb="FF00FF0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2:G33"/>
  <sheetViews>
    <sheetView tabSelected="1" zoomScale="98" zoomScaleNormal="98" workbookViewId="0">
      <selection activeCell="D11" sqref="D11"/>
    </sheetView>
  </sheetViews>
  <sheetFormatPr defaultRowHeight="15" x14ac:dyDescent="0.25"/>
  <cols>
    <col min="2" max="2" width="52" customWidth="1"/>
    <col min="3" max="3" width="17" customWidth="1"/>
    <col min="258" max="258" width="52" customWidth="1"/>
    <col min="259" max="259" width="17" customWidth="1"/>
    <col min="514" max="514" width="52" customWidth="1"/>
    <col min="515" max="515" width="17" customWidth="1"/>
    <col min="770" max="770" width="52" customWidth="1"/>
    <col min="771" max="771" width="17" customWidth="1"/>
    <col min="1026" max="1026" width="52" customWidth="1"/>
    <col min="1027" max="1027" width="17" customWidth="1"/>
    <col min="1282" max="1282" width="52" customWidth="1"/>
    <col min="1283" max="1283" width="17" customWidth="1"/>
    <col min="1538" max="1538" width="52" customWidth="1"/>
    <col min="1539" max="1539" width="17" customWidth="1"/>
    <col min="1794" max="1794" width="52" customWidth="1"/>
    <col min="1795" max="1795" width="17" customWidth="1"/>
    <col min="2050" max="2050" width="52" customWidth="1"/>
    <col min="2051" max="2051" width="17" customWidth="1"/>
    <col min="2306" max="2306" width="52" customWidth="1"/>
    <col min="2307" max="2307" width="17" customWidth="1"/>
    <col min="2562" max="2562" width="52" customWidth="1"/>
    <col min="2563" max="2563" width="17" customWidth="1"/>
    <col min="2818" max="2818" width="52" customWidth="1"/>
    <col min="2819" max="2819" width="17" customWidth="1"/>
    <col min="3074" max="3074" width="52" customWidth="1"/>
    <col min="3075" max="3075" width="17" customWidth="1"/>
    <col min="3330" max="3330" width="52" customWidth="1"/>
    <col min="3331" max="3331" width="17" customWidth="1"/>
    <col min="3586" max="3586" width="52" customWidth="1"/>
    <col min="3587" max="3587" width="17" customWidth="1"/>
    <col min="3842" max="3842" width="52" customWidth="1"/>
    <col min="3843" max="3843" width="17" customWidth="1"/>
    <col min="4098" max="4098" width="52" customWidth="1"/>
    <col min="4099" max="4099" width="17" customWidth="1"/>
    <col min="4354" max="4354" width="52" customWidth="1"/>
    <col min="4355" max="4355" width="17" customWidth="1"/>
    <col min="4610" max="4610" width="52" customWidth="1"/>
    <col min="4611" max="4611" width="17" customWidth="1"/>
    <col min="4866" max="4866" width="52" customWidth="1"/>
    <col min="4867" max="4867" width="17" customWidth="1"/>
    <col min="5122" max="5122" width="52" customWidth="1"/>
    <col min="5123" max="5123" width="17" customWidth="1"/>
    <col min="5378" max="5378" width="52" customWidth="1"/>
    <col min="5379" max="5379" width="17" customWidth="1"/>
    <col min="5634" max="5634" width="52" customWidth="1"/>
    <col min="5635" max="5635" width="17" customWidth="1"/>
    <col min="5890" max="5890" width="52" customWidth="1"/>
    <col min="5891" max="5891" width="17" customWidth="1"/>
    <col min="6146" max="6146" width="52" customWidth="1"/>
    <col min="6147" max="6147" width="17" customWidth="1"/>
    <col min="6402" max="6402" width="52" customWidth="1"/>
    <col min="6403" max="6403" width="17" customWidth="1"/>
    <col min="6658" max="6658" width="52" customWidth="1"/>
    <col min="6659" max="6659" width="17" customWidth="1"/>
    <col min="6914" max="6914" width="52" customWidth="1"/>
    <col min="6915" max="6915" width="17" customWidth="1"/>
    <col min="7170" max="7170" width="52" customWidth="1"/>
    <col min="7171" max="7171" width="17" customWidth="1"/>
    <col min="7426" max="7426" width="52" customWidth="1"/>
    <col min="7427" max="7427" width="17" customWidth="1"/>
    <col min="7682" max="7682" width="52" customWidth="1"/>
    <col min="7683" max="7683" width="17" customWidth="1"/>
    <col min="7938" max="7938" width="52" customWidth="1"/>
    <col min="7939" max="7939" width="17" customWidth="1"/>
    <col min="8194" max="8194" width="52" customWidth="1"/>
    <col min="8195" max="8195" width="17" customWidth="1"/>
    <col min="8450" max="8450" width="52" customWidth="1"/>
    <col min="8451" max="8451" width="17" customWidth="1"/>
    <col min="8706" max="8706" width="52" customWidth="1"/>
    <col min="8707" max="8707" width="17" customWidth="1"/>
    <col min="8962" max="8962" width="52" customWidth="1"/>
    <col min="8963" max="8963" width="17" customWidth="1"/>
    <col min="9218" max="9218" width="52" customWidth="1"/>
    <col min="9219" max="9219" width="17" customWidth="1"/>
    <col min="9474" max="9474" width="52" customWidth="1"/>
    <col min="9475" max="9475" width="17" customWidth="1"/>
    <col min="9730" max="9730" width="52" customWidth="1"/>
    <col min="9731" max="9731" width="17" customWidth="1"/>
    <col min="9986" max="9986" width="52" customWidth="1"/>
    <col min="9987" max="9987" width="17" customWidth="1"/>
    <col min="10242" max="10242" width="52" customWidth="1"/>
    <col min="10243" max="10243" width="17" customWidth="1"/>
    <col min="10498" max="10498" width="52" customWidth="1"/>
    <col min="10499" max="10499" width="17" customWidth="1"/>
    <col min="10754" max="10754" width="52" customWidth="1"/>
    <col min="10755" max="10755" width="17" customWidth="1"/>
    <col min="11010" max="11010" width="52" customWidth="1"/>
    <col min="11011" max="11011" width="17" customWidth="1"/>
    <col min="11266" max="11266" width="52" customWidth="1"/>
    <col min="11267" max="11267" width="17" customWidth="1"/>
    <col min="11522" max="11522" width="52" customWidth="1"/>
    <col min="11523" max="11523" width="17" customWidth="1"/>
    <col min="11778" max="11778" width="52" customWidth="1"/>
    <col min="11779" max="11779" width="17" customWidth="1"/>
    <col min="12034" max="12034" width="52" customWidth="1"/>
    <col min="12035" max="12035" width="17" customWidth="1"/>
    <col min="12290" max="12290" width="52" customWidth="1"/>
    <col min="12291" max="12291" width="17" customWidth="1"/>
    <col min="12546" max="12546" width="52" customWidth="1"/>
    <col min="12547" max="12547" width="17" customWidth="1"/>
    <col min="12802" max="12802" width="52" customWidth="1"/>
    <col min="12803" max="12803" width="17" customWidth="1"/>
    <col min="13058" max="13058" width="52" customWidth="1"/>
    <col min="13059" max="13059" width="17" customWidth="1"/>
    <col min="13314" max="13314" width="52" customWidth="1"/>
    <col min="13315" max="13315" width="17" customWidth="1"/>
    <col min="13570" max="13570" width="52" customWidth="1"/>
    <col min="13571" max="13571" width="17" customWidth="1"/>
    <col min="13826" max="13826" width="52" customWidth="1"/>
    <col min="13827" max="13827" width="17" customWidth="1"/>
    <col min="14082" max="14082" width="52" customWidth="1"/>
    <col min="14083" max="14083" width="17" customWidth="1"/>
    <col min="14338" max="14338" width="52" customWidth="1"/>
    <col min="14339" max="14339" width="17" customWidth="1"/>
    <col min="14594" max="14594" width="52" customWidth="1"/>
    <col min="14595" max="14595" width="17" customWidth="1"/>
    <col min="14850" max="14850" width="52" customWidth="1"/>
    <col min="14851" max="14851" width="17" customWidth="1"/>
    <col min="15106" max="15106" width="52" customWidth="1"/>
    <col min="15107" max="15107" width="17" customWidth="1"/>
    <col min="15362" max="15362" width="52" customWidth="1"/>
    <col min="15363" max="15363" width="17" customWidth="1"/>
    <col min="15618" max="15618" width="52" customWidth="1"/>
    <col min="15619" max="15619" width="17" customWidth="1"/>
    <col min="15874" max="15874" width="52" customWidth="1"/>
    <col min="15875" max="15875" width="17" customWidth="1"/>
    <col min="16130" max="16130" width="52" customWidth="1"/>
    <col min="16131" max="16131" width="17" customWidth="1"/>
  </cols>
  <sheetData>
    <row r="2" spans="1:6" ht="21" x14ac:dyDescent="0.35">
      <c r="B2" s="134" t="s">
        <v>16</v>
      </c>
      <c r="C2" s="134"/>
      <c r="D2" s="134"/>
    </row>
    <row r="4" spans="1:6" ht="15.75" thickBot="1" x14ac:dyDescent="0.3">
      <c r="B4" s="6" t="s">
        <v>15</v>
      </c>
    </row>
    <row r="5" spans="1:6" ht="15.75" thickBot="1" x14ac:dyDescent="0.3">
      <c r="E5" s="135" t="s">
        <v>14</v>
      </c>
      <c r="F5" s="136"/>
    </row>
    <row r="6" spans="1:6" ht="20.25" customHeight="1" x14ac:dyDescent="0.25">
      <c r="A6" s="137" t="s">
        <v>13</v>
      </c>
      <c r="B6" s="10" t="s">
        <v>12</v>
      </c>
      <c r="E6" s="4">
        <v>45</v>
      </c>
      <c r="F6" s="3">
        <f>E6+E7</f>
        <v>60</v>
      </c>
    </row>
    <row r="7" spans="1:6" ht="20.25" customHeight="1" x14ac:dyDescent="0.25">
      <c r="A7" s="138"/>
      <c r="B7" s="9" t="s">
        <v>11</v>
      </c>
      <c r="E7" s="4">
        <v>15</v>
      </c>
      <c r="F7" s="3">
        <f>E6*E7</f>
        <v>675</v>
      </c>
    </row>
    <row r="8" spans="1:6" ht="20.25" customHeight="1" x14ac:dyDescent="0.25">
      <c r="A8" s="138"/>
      <c r="B8" s="9" t="s">
        <v>10</v>
      </c>
      <c r="E8" s="4">
        <v>48</v>
      </c>
      <c r="F8" s="3">
        <f>E8/E7</f>
        <v>3.2</v>
      </c>
    </row>
    <row r="9" spans="1:6" ht="20.25" customHeight="1" thickBot="1" x14ac:dyDescent="0.3">
      <c r="A9" s="139"/>
      <c r="B9" s="8" t="s">
        <v>9</v>
      </c>
      <c r="E9" s="2">
        <v>68</v>
      </c>
      <c r="F9" s="1">
        <f>E9-E8</f>
        <v>20</v>
      </c>
    </row>
    <row r="11" spans="1:6" ht="15.75" x14ac:dyDescent="0.25">
      <c r="B11" s="7" t="s">
        <v>8</v>
      </c>
    </row>
    <row r="16" spans="1:6" x14ac:dyDescent="0.25">
      <c r="B16" s="6" t="s">
        <v>7</v>
      </c>
    </row>
    <row r="18" spans="2:3" x14ac:dyDescent="0.25">
      <c r="B18" s="5" t="s">
        <v>6</v>
      </c>
      <c r="C18" s="5" t="s">
        <v>5</v>
      </c>
    </row>
    <row r="19" spans="2:3" x14ac:dyDescent="0.25">
      <c r="B19" s="5" t="s">
        <v>4</v>
      </c>
      <c r="C19" s="5" t="s">
        <v>3</v>
      </c>
    </row>
    <row r="20" spans="2:3" x14ac:dyDescent="0.25">
      <c r="B20" s="5" t="s">
        <v>2</v>
      </c>
      <c r="C20" s="5" t="s">
        <v>1</v>
      </c>
    </row>
    <row r="21" spans="2:3" x14ac:dyDescent="0.25">
      <c r="B21" s="5"/>
    </row>
    <row r="22" spans="2:3" ht="15.75" thickBot="1" x14ac:dyDescent="0.3">
      <c r="B22" s="140"/>
      <c r="C22" s="140"/>
    </row>
    <row r="23" spans="2:3" ht="15.75" thickBot="1" x14ac:dyDescent="0.3">
      <c r="B23" s="135" t="s">
        <v>0</v>
      </c>
      <c r="C23" s="136"/>
    </row>
    <row r="24" spans="2:3" x14ac:dyDescent="0.25">
      <c r="B24" s="4">
        <v>15</v>
      </c>
      <c r="C24" s="3">
        <f>+B24+B25+B26+B27</f>
        <v>120</v>
      </c>
    </row>
    <row r="25" spans="2:3" x14ac:dyDescent="0.25">
      <c r="B25" s="4">
        <v>25</v>
      </c>
      <c r="C25" s="3">
        <f>+SUM(B24,B25,B26,B27)</f>
        <v>120</v>
      </c>
    </row>
    <row r="26" spans="2:3" x14ac:dyDescent="0.25">
      <c r="B26" s="4">
        <v>35</v>
      </c>
      <c r="C26" s="3">
        <f>SUM(B24:B27)</f>
        <v>120</v>
      </c>
    </row>
    <row r="27" spans="2:3" ht="15.75" thickBot="1" x14ac:dyDescent="0.3">
      <c r="B27" s="2">
        <v>45</v>
      </c>
      <c r="C27" s="1"/>
    </row>
    <row r="33" spans="5:7" x14ac:dyDescent="0.25">
      <c r="E33" s="133"/>
      <c r="F33" s="133"/>
      <c r="G33" s="133"/>
    </row>
  </sheetData>
  <mergeCells count="6">
    <mergeCell ref="E33:G33"/>
    <mergeCell ref="B2:D2"/>
    <mergeCell ref="E5:F5"/>
    <mergeCell ref="A6:A9"/>
    <mergeCell ref="B22:C22"/>
    <mergeCell ref="B23:C2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26"/>
  <sheetViews>
    <sheetView showGridLines="0" workbookViewId="0">
      <selection activeCell="G18" sqref="G18"/>
    </sheetView>
  </sheetViews>
  <sheetFormatPr defaultRowHeight="16.5" x14ac:dyDescent="0.3"/>
  <cols>
    <col min="1" max="1" width="9.140625" style="11"/>
    <col min="2" max="2" width="13.140625" style="11" customWidth="1"/>
    <col min="3" max="3" width="18.140625" style="11" customWidth="1"/>
    <col min="4" max="4" width="11.42578125" style="11" customWidth="1"/>
    <col min="5" max="6" width="10.5703125" style="11" bestFit="1" customWidth="1"/>
    <col min="7" max="7" width="15.5703125" style="11" customWidth="1"/>
    <col min="8" max="257" width="9.140625" style="11"/>
    <col min="258" max="258" width="13.140625" style="11" customWidth="1"/>
    <col min="259" max="259" width="18.140625" style="11" customWidth="1"/>
    <col min="260" max="260" width="11.42578125" style="11" customWidth="1"/>
    <col min="261" max="262" width="10.5703125" style="11" bestFit="1" customWidth="1"/>
    <col min="263" max="263" width="15.5703125" style="11" customWidth="1"/>
    <col min="264" max="513" width="9.140625" style="11"/>
    <col min="514" max="514" width="13.140625" style="11" customWidth="1"/>
    <col min="515" max="515" width="18.140625" style="11" customWidth="1"/>
    <col min="516" max="516" width="11.42578125" style="11" customWidth="1"/>
    <col min="517" max="518" width="10.5703125" style="11" bestFit="1" customWidth="1"/>
    <col min="519" max="519" width="15.5703125" style="11" customWidth="1"/>
    <col min="520" max="769" width="9.140625" style="11"/>
    <col min="770" max="770" width="13.140625" style="11" customWidth="1"/>
    <col min="771" max="771" width="18.140625" style="11" customWidth="1"/>
    <col min="772" max="772" width="11.42578125" style="11" customWidth="1"/>
    <col min="773" max="774" width="10.5703125" style="11" bestFit="1" customWidth="1"/>
    <col min="775" max="775" width="15.5703125" style="11" customWidth="1"/>
    <col min="776" max="1025" width="9.140625" style="11"/>
    <col min="1026" max="1026" width="13.140625" style="11" customWidth="1"/>
    <col min="1027" max="1027" width="18.140625" style="11" customWidth="1"/>
    <col min="1028" max="1028" width="11.42578125" style="11" customWidth="1"/>
    <col min="1029" max="1030" width="10.5703125" style="11" bestFit="1" customWidth="1"/>
    <col min="1031" max="1031" width="15.5703125" style="11" customWidth="1"/>
    <col min="1032" max="1281" width="9.140625" style="11"/>
    <col min="1282" max="1282" width="13.140625" style="11" customWidth="1"/>
    <col min="1283" max="1283" width="18.140625" style="11" customWidth="1"/>
    <col min="1284" max="1284" width="11.42578125" style="11" customWidth="1"/>
    <col min="1285" max="1286" width="10.5703125" style="11" bestFit="1" customWidth="1"/>
    <col min="1287" max="1287" width="15.5703125" style="11" customWidth="1"/>
    <col min="1288" max="1537" width="9.140625" style="11"/>
    <col min="1538" max="1538" width="13.140625" style="11" customWidth="1"/>
    <col min="1539" max="1539" width="18.140625" style="11" customWidth="1"/>
    <col min="1540" max="1540" width="11.42578125" style="11" customWidth="1"/>
    <col min="1541" max="1542" width="10.5703125" style="11" bestFit="1" customWidth="1"/>
    <col min="1543" max="1543" width="15.5703125" style="11" customWidth="1"/>
    <col min="1544" max="1793" width="9.140625" style="11"/>
    <col min="1794" max="1794" width="13.140625" style="11" customWidth="1"/>
    <col min="1795" max="1795" width="18.140625" style="11" customWidth="1"/>
    <col min="1796" max="1796" width="11.42578125" style="11" customWidth="1"/>
    <col min="1797" max="1798" width="10.5703125" style="11" bestFit="1" customWidth="1"/>
    <col min="1799" max="1799" width="15.5703125" style="11" customWidth="1"/>
    <col min="1800" max="2049" width="9.140625" style="11"/>
    <col min="2050" max="2050" width="13.140625" style="11" customWidth="1"/>
    <col min="2051" max="2051" width="18.140625" style="11" customWidth="1"/>
    <col min="2052" max="2052" width="11.42578125" style="11" customWidth="1"/>
    <col min="2053" max="2054" width="10.5703125" style="11" bestFit="1" customWidth="1"/>
    <col min="2055" max="2055" width="15.5703125" style="11" customWidth="1"/>
    <col min="2056" max="2305" width="9.140625" style="11"/>
    <col min="2306" max="2306" width="13.140625" style="11" customWidth="1"/>
    <col min="2307" max="2307" width="18.140625" style="11" customWidth="1"/>
    <col min="2308" max="2308" width="11.42578125" style="11" customWidth="1"/>
    <col min="2309" max="2310" width="10.5703125" style="11" bestFit="1" customWidth="1"/>
    <col min="2311" max="2311" width="15.5703125" style="11" customWidth="1"/>
    <col min="2312" max="2561" width="9.140625" style="11"/>
    <col min="2562" max="2562" width="13.140625" style="11" customWidth="1"/>
    <col min="2563" max="2563" width="18.140625" style="11" customWidth="1"/>
    <col min="2564" max="2564" width="11.42578125" style="11" customWidth="1"/>
    <col min="2565" max="2566" width="10.5703125" style="11" bestFit="1" customWidth="1"/>
    <col min="2567" max="2567" width="15.5703125" style="11" customWidth="1"/>
    <col min="2568" max="2817" width="9.140625" style="11"/>
    <col min="2818" max="2818" width="13.140625" style="11" customWidth="1"/>
    <col min="2819" max="2819" width="18.140625" style="11" customWidth="1"/>
    <col min="2820" max="2820" width="11.42578125" style="11" customWidth="1"/>
    <col min="2821" max="2822" width="10.5703125" style="11" bestFit="1" customWidth="1"/>
    <col min="2823" max="2823" width="15.5703125" style="11" customWidth="1"/>
    <col min="2824" max="3073" width="9.140625" style="11"/>
    <col min="3074" max="3074" width="13.140625" style="11" customWidth="1"/>
    <col min="3075" max="3075" width="18.140625" style="11" customWidth="1"/>
    <col min="3076" max="3076" width="11.42578125" style="11" customWidth="1"/>
    <col min="3077" max="3078" width="10.5703125" style="11" bestFit="1" customWidth="1"/>
    <col min="3079" max="3079" width="15.5703125" style="11" customWidth="1"/>
    <col min="3080" max="3329" width="9.140625" style="11"/>
    <col min="3330" max="3330" width="13.140625" style="11" customWidth="1"/>
    <col min="3331" max="3331" width="18.140625" style="11" customWidth="1"/>
    <col min="3332" max="3332" width="11.42578125" style="11" customWidth="1"/>
    <col min="3333" max="3334" width="10.5703125" style="11" bestFit="1" customWidth="1"/>
    <col min="3335" max="3335" width="15.5703125" style="11" customWidth="1"/>
    <col min="3336" max="3585" width="9.140625" style="11"/>
    <col min="3586" max="3586" width="13.140625" style="11" customWidth="1"/>
    <col min="3587" max="3587" width="18.140625" style="11" customWidth="1"/>
    <col min="3588" max="3588" width="11.42578125" style="11" customWidth="1"/>
    <col min="3589" max="3590" width="10.5703125" style="11" bestFit="1" customWidth="1"/>
    <col min="3591" max="3591" width="15.5703125" style="11" customWidth="1"/>
    <col min="3592" max="3841" width="9.140625" style="11"/>
    <col min="3842" max="3842" width="13.140625" style="11" customWidth="1"/>
    <col min="3843" max="3843" width="18.140625" style="11" customWidth="1"/>
    <col min="3844" max="3844" width="11.42578125" style="11" customWidth="1"/>
    <col min="3845" max="3846" width="10.5703125" style="11" bestFit="1" customWidth="1"/>
    <col min="3847" max="3847" width="15.5703125" style="11" customWidth="1"/>
    <col min="3848" max="4097" width="9.140625" style="11"/>
    <col min="4098" max="4098" width="13.140625" style="11" customWidth="1"/>
    <col min="4099" max="4099" width="18.140625" style="11" customWidth="1"/>
    <col min="4100" max="4100" width="11.42578125" style="11" customWidth="1"/>
    <col min="4101" max="4102" width="10.5703125" style="11" bestFit="1" customWidth="1"/>
    <col min="4103" max="4103" width="15.5703125" style="11" customWidth="1"/>
    <col min="4104" max="4353" width="9.140625" style="11"/>
    <col min="4354" max="4354" width="13.140625" style="11" customWidth="1"/>
    <col min="4355" max="4355" width="18.140625" style="11" customWidth="1"/>
    <col min="4356" max="4356" width="11.42578125" style="11" customWidth="1"/>
    <col min="4357" max="4358" width="10.5703125" style="11" bestFit="1" customWidth="1"/>
    <col min="4359" max="4359" width="15.5703125" style="11" customWidth="1"/>
    <col min="4360" max="4609" width="9.140625" style="11"/>
    <col min="4610" max="4610" width="13.140625" style="11" customWidth="1"/>
    <col min="4611" max="4611" width="18.140625" style="11" customWidth="1"/>
    <col min="4612" max="4612" width="11.42578125" style="11" customWidth="1"/>
    <col min="4613" max="4614" width="10.5703125" style="11" bestFit="1" customWidth="1"/>
    <col min="4615" max="4615" width="15.5703125" style="11" customWidth="1"/>
    <col min="4616" max="4865" width="9.140625" style="11"/>
    <col min="4866" max="4866" width="13.140625" style="11" customWidth="1"/>
    <col min="4867" max="4867" width="18.140625" style="11" customWidth="1"/>
    <col min="4868" max="4868" width="11.42578125" style="11" customWidth="1"/>
    <col min="4869" max="4870" width="10.5703125" style="11" bestFit="1" customWidth="1"/>
    <col min="4871" max="4871" width="15.5703125" style="11" customWidth="1"/>
    <col min="4872" max="5121" width="9.140625" style="11"/>
    <col min="5122" max="5122" width="13.140625" style="11" customWidth="1"/>
    <col min="5123" max="5123" width="18.140625" style="11" customWidth="1"/>
    <col min="5124" max="5124" width="11.42578125" style="11" customWidth="1"/>
    <col min="5125" max="5126" width="10.5703125" style="11" bestFit="1" customWidth="1"/>
    <col min="5127" max="5127" width="15.5703125" style="11" customWidth="1"/>
    <col min="5128" max="5377" width="9.140625" style="11"/>
    <col min="5378" max="5378" width="13.140625" style="11" customWidth="1"/>
    <col min="5379" max="5379" width="18.140625" style="11" customWidth="1"/>
    <col min="5380" max="5380" width="11.42578125" style="11" customWidth="1"/>
    <col min="5381" max="5382" width="10.5703125" style="11" bestFit="1" customWidth="1"/>
    <col min="5383" max="5383" width="15.5703125" style="11" customWidth="1"/>
    <col min="5384" max="5633" width="9.140625" style="11"/>
    <col min="5634" max="5634" width="13.140625" style="11" customWidth="1"/>
    <col min="5635" max="5635" width="18.140625" style="11" customWidth="1"/>
    <col min="5636" max="5636" width="11.42578125" style="11" customWidth="1"/>
    <col min="5637" max="5638" width="10.5703125" style="11" bestFit="1" customWidth="1"/>
    <col min="5639" max="5639" width="15.5703125" style="11" customWidth="1"/>
    <col min="5640" max="5889" width="9.140625" style="11"/>
    <col min="5890" max="5890" width="13.140625" style="11" customWidth="1"/>
    <col min="5891" max="5891" width="18.140625" style="11" customWidth="1"/>
    <col min="5892" max="5892" width="11.42578125" style="11" customWidth="1"/>
    <col min="5893" max="5894" width="10.5703125" style="11" bestFit="1" customWidth="1"/>
    <col min="5895" max="5895" width="15.5703125" style="11" customWidth="1"/>
    <col min="5896" max="6145" width="9.140625" style="11"/>
    <col min="6146" max="6146" width="13.140625" style="11" customWidth="1"/>
    <col min="6147" max="6147" width="18.140625" style="11" customWidth="1"/>
    <col min="6148" max="6148" width="11.42578125" style="11" customWidth="1"/>
    <col min="6149" max="6150" width="10.5703125" style="11" bestFit="1" customWidth="1"/>
    <col min="6151" max="6151" width="15.5703125" style="11" customWidth="1"/>
    <col min="6152" max="6401" width="9.140625" style="11"/>
    <col min="6402" max="6402" width="13.140625" style="11" customWidth="1"/>
    <col min="6403" max="6403" width="18.140625" style="11" customWidth="1"/>
    <col min="6404" max="6404" width="11.42578125" style="11" customWidth="1"/>
    <col min="6405" max="6406" width="10.5703125" style="11" bestFit="1" customWidth="1"/>
    <col min="6407" max="6407" width="15.5703125" style="11" customWidth="1"/>
    <col min="6408" max="6657" width="9.140625" style="11"/>
    <col min="6658" max="6658" width="13.140625" style="11" customWidth="1"/>
    <col min="6659" max="6659" width="18.140625" style="11" customWidth="1"/>
    <col min="6660" max="6660" width="11.42578125" style="11" customWidth="1"/>
    <col min="6661" max="6662" width="10.5703125" style="11" bestFit="1" customWidth="1"/>
    <col min="6663" max="6663" width="15.5703125" style="11" customWidth="1"/>
    <col min="6664" max="6913" width="9.140625" style="11"/>
    <col min="6914" max="6914" width="13.140625" style="11" customWidth="1"/>
    <col min="6915" max="6915" width="18.140625" style="11" customWidth="1"/>
    <col min="6916" max="6916" width="11.42578125" style="11" customWidth="1"/>
    <col min="6917" max="6918" width="10.5703125" style="11" bestFit="1" customWidth="1"/>
    <col min="6919" max="6919" width="15.5703125" style="11" customWidth="1"/>
    <col min="6920" max="7169" width="9.140625" style="11"/>
    <col min="7170" max="7170" width="13.140625" style="11" customWidth="1"/>
    <col min="7171" max="7171" width="18.140625" style="11" customWidth="1"/>
    <col min="7172" max="7172" width="11.42578125" style="11" customWidth="1"/>
    <col min="7173" max="7174" width="10.5703125" style="11" bestFit="1" customWidth="1"/>
    <col min="7175" max="7175" width="15.5703125" style="11" customWidth="1"/>
    <col min="7176" max="7425" width="9.140625" style="11"/>
    <col min="7426" max="7426" width="13.140625" style="11" customWidth="1"/>
    <col min="7427" max="7427" width="18.140625" style="11" customWidth="1"/>
    <col min="7428" max="7428" width="11.42578125" style="11" customWidth="1"/>
    <col min="7429" max="7430" width="10.5703125" style="11" bestFit="1" customWidth="1"/>
    <col min="7431" max="7431" width="15.5703125" style="11" customWidth="1"/>
    <col min="7432" max="7681" width="9.140625" style="11"/>
    <col min="7682" max="7682" width="13.140625" style="11" customWidth="1"/>
    <col min="7683" max="7683" width="18.140625" style="11" customWidth="1"/>
    <col min="7684" max="7684" width="11.42578125" style="11" customWidth="1"/>
    <col min="7685" max="7686" width="10.5703125" style="11" bestFit="1" customWidth="1"/>
    <col min="7687" max="7687" width="15.5703125" style="11" customWidth="1"/>
    <col min="7688" max="7937" width="9.140625" style="11"/>
    <col min="7938" max="7938" width="13.140625" style="11" customWidth="1"/>
    <col min="7939" max="7939" width="18.140625" style="11" customWidth="1"/>
    <col min="7940" max="7940" width="11.42578125" style="11" customWidth="1"/>
    <col min="7941" max="7942" width="10.5703125" style="11" bestFit="1" customWidth="1"/>
    <col min="7943" max="7943" width="15.5703125" style="11" customWidth="1"/>
    <col min="7944" max="8193" width="9.140625" style="11"/>
    <col min="8194" max="8194" width="13.140625" style="11" customWidth="1"/>
    <col min="8195" max="8195" width="18.140625" style="11" customWidth="1"/>
    <col min="8196" max="8196" width="11.42578125" style="11" customWidth="1"/>
    <col min="8197" max="8198" width="10.5703125" style="11" bestFit="1" customWidth="1"/>
    <col min="8199" max="8199" width="15.5703125" style="11" customWidth="1"/>
    <col min="8200" max="8449" width="9.140625" style="11"/>
    <col min="8450" max="8450" width="13.140625" style="11" customWidth="1"/>
    <col min="8451" max="8451" width="18.140625" style="11" customWidth="1"/>
    <col min="8452" max="8452" width="11.42578125" style="11" customWidth="1"/>
    <col min="8453" max="8454" width="10.5703125" style="11" bestFit="1" customWidth="1"/>
    <col min="8455" max="8455" width="15.5703125" style="11" customWidth="1"/>
    <col min="8456" max="8705" width="9.140625" style="11"/>
    <col min="8706" max="8706" width="13.140625" style="11" customWidth="1"/>
    <col min="8707" max="8707" width="18.140625" style="11" customWidth="1"/>
    <col min="8708" max="8708" width="11.42578125" style="11" customWidth="1"/>
    <col min="8709" max="8710" width="10.5703125" style="11" bestFit="1" customWidth="1"/>
    <col min="8711" max="8711" width="15.5703125" style="11" customWidth="1"/>
    <col min="8712" max="8961" width="9.140625" style="11"/>
    <col min="8962" max="8962" width="13.140625" style="11" customWidth="1"/>
    <col min="8963" max="8963" width="18.140625" style="11" customWidth="1"/>
    <col min="8964" max="8964" width="11.42578125" style="11" customWidth="1"/>
    <col min="8965" max="8966" width="10.5703125" style="11" bestFit="1" customWidth="1"/>
    <col min="8967" max="8967" width="15.5703125" style="11" customWidth="1"/>
    <col min="8968" max="9217" width="9.140625" style="11"/>
    <col min="9218" max="9218" width="13.140625" style="11" customWidth="1"/>
    <col min="9219" max="9219" width="18.140625" style="11" customWidth="1"/>
    <col min="9220" max="9220" width="11.42578125" style="11" customWidth="1"/>
    <col min="9221" max="9222" width="10.5703125" style="11" bestFit="1" customWidth="1"/>
    <col min="9223" max="9223" width="15.5703125" style="11" customWidth="1"/>
    <col min="9224" max="9473" width="9.140625" style="11"/>
    <col min="9474" max="9474" width="13.140625" style="11" customWidth="1"/>
    <col min="9475" max="9475" width="18.140625" style="11" customWidth="1"/>
    <col min="9476" max="9476" width="11.42578125" style="11" customWidth="1"/>
    <col min="9477" max="9478" width="10.5703125" style="11" bestFit="1" customWidth="1"/>
    <col min="9479" max="9479" width="15.5703125" style="11" customWidth="1"/>
    <col min="9480" max="9729" width="9.140625" style="11"/>
    <col min="9730" max="9730" width="13.140625" style="11" customWidth="1"/>
    <col min="9731" max="9731" width="18.140625" style="11" customWidth="1"/>
    <col min="9732" max="9732" width="11.42578125" style="11" customWidth="1"/>
    <col min="9733" max="9734" width="10.5703125" style="11" bestFit="1" customWidth="1"/>
    <col min="9735" max="9735" width="15.5703125" style="11" customWidth="1"/>
    <col min="9736" max="9985" width="9.140625" style="11"/>
    <col min="9986" max="9986" width="13.140625" style="11" customWidth="1"/>
    <col min="9987" max="9987" width="18.140625" style="11" customWidth="1"/>
    <col min="9988" max="9988" width="11.42578125" style="11" customWidth="1"/>
    <col min="9989" max="9990" width="10.5703125" style="11" bestFit="1" customWidth="1"/>
    <col min="9991" max="9991" width="15.5703125" style="11" customWidth="1"/>
    <col min="9992" max="10241" width="9.140625" style="11"/>
    <col min="10242" max="10242" width="13.140625" style="11" customWidth="1"/>
    <col min="10243" max="10243" width="18.140625" style="11" customWidth="1"/>
    <col min="10244" max="10244" width="11.42578125" style="11" customWidth="1"/>
    <col min="10245" max="10246" width="10.5703125" style="11" bestFit="1" customWidth="1"/>
    <col min="10247" max="10247" width="15.5703125" style="11" customWidth="1"/>
    <col min="10248" max="10497" width="9.140625" style="11"/>
    <col min="10498" max="10498" width="13.140625" style="11" customWidth="1"/>
    <col min="10499" max="10499" width="18.140625" style="11" customWidth="1"/>
    <col min="10500" max="10500" width="11.42578125" style="11" customWidth="1"/>
    <col min="10501" max="10502" width="10.5703125" style="11" bestFit="1" customWidth="1"/>
    <col min="10503" max="10503" width="15.5703125" style="11" customWidth="1"/>
    <col min="10504" max="10753" width="9.140625" style="11"/>
    <col min="10754" max="10754" width="13.140625" style="11" customWidth="1"/>
    <col min="10755" max="10755" width="18.140625" style="11" customWidth="1"/>
    <col min="10756" max="10756" width="11.42578125" style="11" customWidth="1"/>
    <col min="10757" max="10758" width="10.5703125" style="11" bestFit="1" customWidth="1"/>
    <col min="10759" max="10759" width="15.5703125" style="11" customWidth="1"/>
    <col min="10760" max="11009" width="9.140625" style="11"/>
    <col min="11010" max="11010" width="13.140625" style="11" customWidth="1"/>
    <col min="11011" max="11011" width="18.140625" style="11" customWidth="1"/>
    <col min="11012" max="11012" width="11.42578125" style="11" customWidth="1"/>
    <col min="11013" max="11014" width="10.5703125" style="11" bestFit="1" customWidth="1"/>
    <col min="11015" max="11015" width="15.5703125" style="11" customWidth="1"/>
    <col min="11016" max="11265" width="9.140625" style="11"/>
    <col min="11266" max="11266" width="13.140625" style="11" customWidth="1"/>
    <col min="11267" max="11267" width="18.140625" style="11" customWidth="1"/>
    <col min="11268" max="11268" width="11.42578125" style="11" customWidth="1"/>
    <col min="11269" max="11270" width="10.5703125" style="11" bestFit="1" customWidth="1"/>
    <col min="11271" max="11271" width="15.5703125" style="11" customWidth="1"/>
    <col min="11272" max="11521" width="9.140625" style="11"/>
    <col min="11522" max="11522" width="13.140625" style="11" customWidth="1"/>
    <col min="11523" max="11523" width="18.140625" style="11" customWidth="1"/>
    <col min="11524" max="11524" width="11.42578125" style="11" customWidth="1"/>
    <col min="11525" max="11526" width="10.5703125" style="11" bestFit="1" customWidth="1"/>
    <col min="11527" max="11527" width="15.5703125" style="11" customWidth="1"/>
    <col min="11528" max="11777" width="9.140625" style="11"/>
    <col min="11778" max="11778" width="13.140625" style="11" customWidth="1"/>
    <col min="11779" max="11779" width="18.140625" style="11" customWidth="1"/>
    <col min="11780" max="11780" width="11.42578125" style="11" customWidth="1"/>
    <col min="11781" max="11782" width="10.5703125" style="11" bestFit="1" customWidth="1"/>
    <col min="11783" max="11783" width="15.5703125" style="11" customWidth="1"/>
    <col min="11784" max="12033" width="9.140625" style="11"/>
    <col min="12034" max="12034" width="13.140625" style="11" customWidth="1"/>
    <col min="12035" max="12035" width="18.140625" style="11" customWidth="1"/>
    <col min="12036" max="12036" width="11.42578125" style="11" customWidth="1"/>
    <col min="12037" max="12038" width="10.5703125" style="11" bestFit="1" customWidth="1"/>
    <col min="12039" max="12039" width="15.5703125" style="11" customWidth="1"/>
    <col min="12040" max="12289" width="9.140625" style="11"/>
    <col min="12290" max="12290" width="13.140625" style="11" customWidth="1"/>
    <col min="12291" max="12291" width="18.140625" style="11" customWidth="1"/>
    <col min="12292" max="12292" width="11.42578125" style="11" customWidth="1"/>
    <col min="12293" max="12294" width="10.5703125" style="11" bestFit="1" customWidth="1"/>
    <col min="12295" max="12295" width="15.5703125" style="11" customWidth="1"/>
    <col min="12296" max="12545" width="9.140625" style="11"/>
    <col min="12546" max="12546" width="13.140625" style="11" customWidth="1"/>
    <col min="12547" max="12547" width="18.140625" style="11" customWidth="1"/>
    <col min="12548" max="12548" width="11.42578125" style="11" customWidth="1"/>
    <col min="12549" max="12550" width="10.5703125" style="11" bestFit="1" customWidth="1"/>
    <col min="12551" max="12551" width="15.5703125" style="11" customWidth="1"/>
    <col min="12552" max="12801" width="9.140625" style="11"/>
    <col min="12802" max="12802" width="13.140625" style="11" customWidth="1"/>
    <col min="12803" max="12803" width="18.140625" style="11" customWidth="1"/>
    <col min="12804" max="12804" width="11.42578125" style="11" customWidth="1"/>
    <col min="12805" max="12806" width="10.5703125" style="11" bestFit="1" customWidth="1"/>
    <col min="12807" max="12807" width="15.5703125" style="11" customWidth="1"/>
    <col min="12808" max="13057" width="9.140625" style="11"/>
    <col min="13058" max="13058" width="13.140625" style="11" customWidth="1"/>
    <col min="13059" max="13059" width="18.140625" style="11" customWidth="1"/>
    <col min="13060" max="13060" width="11.42578125" style="11" customWidth="1"/>
    <col min="13061" max="13062" width="10.5703125" style="11" bestFit="1" customWidth="1"/>
    <col min="13063" max="13063" width="15.5703125" style="11" customWidth="1"/>
    <col min="13064" max="13313" width="9.140625" style="11"/>
    <col min="13314" max="13314" width="13.140625" style="11" customWidth="1"/>
    <col min="13315" max="13315" width="18.140625" style="11" customWidth="1"/>
    <col min="13316" max="13316" width="11.42578125" style="11" customWidth="1"/>
    <col min="13317" max="13318" width="10.5703125" style="11" bestFit="1" customWidth="1"/>
    <col min="13319" max="13319" width="15.5703125" style="11" customWidth="1"/>
    <col min="13320" max="13569" width="9.140625" style="11"/>
    <col min="13570" max="13570" width="13.140625" style="11" customWidth="1"/>
    <col min="13571" max="13571" width="18.140625" style="11" customWidth="1"/>
    <col min="13572" max="13572" width="11.42578125" style="11" customWidth="1"/>
    <col min="13573" max="13574" width="10.5703125" style="11" bestFit="1" customWidth="1"/>
    <col min="13575" max="13575" width="15.5703125" style="11" customWidth="1"/>
    <col min="13576" max="13825" width="9.140625" style="11"/>
    <col min="13826" max="13826" width="13.140625" style="11" customWidth="1"/>
    <col min="13827" max="13827" width="18.140625" style="11" customWidth="1"/>
    <col min="13828" max="13828" width="11.42578125" style="11" customWidth="1"/>
    <col min="13829" max="13830" width="10.5703125" style="11" bestFit="1" customWidth="1"/>
    <col min="13831" max="13831" width="15.5703125" style="11" customWidth="1"/>
    <col min="13832" max="14081" width="9.140625" style="11"/>
    <col min="14082" max="14082" width="13.140625" style="11" customWidth="1"/>
    <col min="14083" max="14083" width="18.140625" style="11" customWidth="1"/>
    <col min="14084" max="14084" width="11.42578125" style="11" customWidth="1"/>
    <col min="14085" max="14086" width="10.5703125" style="11" bestFit="1" customWidth="1"/>
    <col min="14087" max="14087" width="15.5703125" style="11" customWidth="1"/>
    <col min="14088" max="14337" width="9.140625" style="11"/>
    <col min="14338" max="14338" width="13.140625" style="11" customWidth="1"/>
    <col min="14339" max="14339" width="18.140625" style="11" customWidth="1"/>
    <col min="14340" max="14340" width="11.42578125" style="11" customWidth="1"/>
    <col min="14341" max="14342" width="10.5703125" style="11" bestFit="1" customWidth="1"/>
    <col min="14343" max="14343" width="15.5703125" style="11" customWidth="1"/>
    <col min="14344" max="14593" width="9.140625" style="11"/>
    <col min="14594" max="14594" width="13.140625" style="11" customWidth="1"/>
    <col min="14595" max="14595" width="18.140625" style="11" customWidth="1"/>
    <col min="14596" max="14596" width="11.42578125" style="11" customWidth="1"/>
    <col min="14597" max="14598" width="10.5703125" style="11" bestFit="1" customWidth="1"/>
    <col min="14599" max="14599" width="15.5703125" style="11" customWidth="1"/>
    <col min="14600" max="14849" width="9.140625" style="11"/>
    <col min="14850" max="14850" width="13.140625" style="11" customWidth="1"/>
    <col min="14851" max="14851" width="18.140625" style="11" customWidth="1"/>
    <col min="14852" max="14852" width="11.42578125" style="11" customWidth="1"/>
    <col min="14853" max="14854" width="10.5703125" style="11" bestFit="1" customWidth="1"/>
    <col min="14855" max="14855" width="15.5703125" style="11" customWidth="1"/>
    <col min="14856" max="15105" width="9.140625" style="11"/>
    <col min="15106" max="15106" width="13.140625" style="11" customWidth="1"/>
    <col min="15107" max="15107" width="18.140625" style="11" customWidth="1"/>
    <col min="15108" max="15108" width="11.42578125" style="11" customWidth="1"/>
    <col min="15109" max="15110" width="10.5703125" style="11" bestFit="1" customWidth="1"/>
    <col min="15111" max="15111" width="15.5703125" style="11" customWidth="1"/>
    <col min="15112" max="15361" width="9.140625" style="11"/>
    <col min="15362" max="15362" width="13.140625" style="11" customWidth="1"/>
    <col min="15363" max="15363" width="18.140625" style="11" customWidth="1"/>
    <col min="15364" max="15364" width="11.42578125" style="11" customWidth="1"/>
    <col min="15365" max="15366" width="10.5703125" style="11" bestFit="1" customWidth="1"/>
    <col min="15367" max="15367" width="15.5703125" style="11" customWidth="1"/>
    <col min="15368" max="15617" width="9.140625" style="11"/>
    <col min="15618" max="15618" width="13.140625" style="11" customWidth="1"/>
    <col min="15619" max="15619" width="18.140625" style="11" customWidth="1"/>
    <col min="15620" max="15620" width="11.42578125" style="11" customWidth="1"/>
    <col min="15621" max="15622" width="10.5703125" style="11" bestFit="1" customWidth="1"/>
    <col min="15623" max="15623" width="15.5703125" style="11" customWidth="1"/>
    <col min="15624" max="15873" width="9.140625" style="11"/>
    <col min="15874" max="15874" width="13.140625" style="11" customWidth="1"/>
    <col min="15875" max="15875" width="18.140625" style="11" customWidth="1"/>
    <col min="15876" max="15876" width="11.42578125" style="11" customWidth="1"/>
    <col min="15877" max="15878" width="10.5703125" style="11" bestFit="1" customWidth="1"/>
    <col min="15879" max="15879" width="15.5703125" style="11" customWidth="1"/>
    <col min="15880" max="16129" width="9.140625" style="11"/>
    <col min="16130" max="16130" width="13.140625" style="11" customWidth="1"/>
    <col min="16131" max="16131" width="18.140625" style="11" customWidth="1"/>
    <col min="16132" max="16132" width="11.42578125" style="11" customWidth="1"/>
    <col min="16133" max="16134" width="10.5703125" style="11" bestFit="1" customWidth="1"/>
    <col min="16135" max="16135" width="15.5703125" style="11" customWidth="1"/>
    <col min="16136" max="16384" width="9.140625" style="11"/>
  </cols>
  <sheetData>
    <row r="1" spans="2:7" x14ac:dyDescent="0.3">
      <c r="B1" s="11" t="s">
        <v>35</v>
      </c>
    </row>
    <row r="2" spans="2:7" ht="18" customHeight="1" x14ac:dyDescent="0.3">
      <c r="B2" s="31"/>
      <c r="C2" s="30" t="s">
        <v>34</v>
      </c>
      <c r="D2" s="29">
        <v>3544</v>
      </c>
      <c r="E2" s="28">
        <v>2324</v>
      </c>
      <c r="F2" s="27" t="s">
        <v>30</v>
      </c>
      <c r="G2" s="26"/>
    </row>
    <row r="3" spans="2:7" ht="18" customHeight="1" x14ac:dyDescent="0.3">
      <c r="B3" s="31"/>
      <c r="C3" s="32"/>
      <c r="D3" s="29"/>
      <c r="E3" s="28"/>
      <c r="F3" s="27"/>
      <c r="G3" s="28"/>
    </row>
    <row r="4" spans="2:7" ht="18" customHeight="1" x14ac:dyDescent="0.3">
      <c r="B4" s="31"/>
      <c r="C4" s="30" t="s">
        <v>33</v>
      </c>
      <c r="D4" s="29">
        <v>4344</v>
      </c>
      <c r="E4" s="28">
        <v>2332</v>
      </c>
      <c r="F4" s="27" t="s">
        <v>30</v>
      </c>
      <c r="G4" s="26"/>
    </row>
    <row r="5" spans="2:7" ht="18" customHeight="1" x14ac:dyDescent="0.3">
      <c r="B5" s="31"/>
      <c r="C5" s="32"/>
      <c r="D5" s="29"/>
      <c r="E5" s="28"/>
      <c r="F5" s="27"/>
      <c r="G5" s="28"/>
    </row>
    <row r="6" spans="2:7" ht="18" customHeight="1" x14ac:dyDescent="0.3">
      <c r="B6" s="31"/>
      <c r="C6" s="30" t="s">
        <v>32</v>
      </c>
      <c r="D6" s="29">
        <v>1234</v>
      </c>
      <c r="E6" s="28">
        <v>3432</v>
      </c>
      <c r="F6" s="27" t="s">
        <v>30</v>
      </c>
      <c r="G6" s="26"/>
    </row>
    <row r="7" spans="2:7" ht="18" customHeight="1" x14ac:dyDescent="0.3">
      <c r="B7" s="31"/>
      <c r="C7" s="32"/>
      <c r="D7" s="29"/>
      <c r="E7" s="28"/>
      <c r="F7" s="27"/>
      <c r="G7" s="28"/>
    </row>
    <row r="8" spans="2:7" ht="18" customHeight="1" x14ac:dyDescent="0.3">
      <c r="B8" s="31"/>
      <c r="C8" s="30" t="s">
        <v>31</v>
      </c>
      <c r="D8" s="29">
        <v>1245</v>
      </c>
      <c r="E8" s="28">
        <v>2354</v>
      </c>
      <c r="F8" s="27" t="s">
        <v>30</v>
      </c>
      <c r="G8" s="26"/>
    </row>
    <row r="11" spans="2:7" ht="17.25" thickBot="1" x14ac:dyDescent="0.35">
      <c r="C11" s="22" t="s">
        <v>29</v>
      </c>
    </row>
    <row r="12" spans="2:7" ht="20.25" customHeight="1" thickTop="1" x14ac:dyDescent="0.3">
      <c r="C12" s="25" t="s">
        <v>26</v>
      </c>
      <c r="D12" s="24" t="s">
        <v>28</v>
      </c>
    </row>
    <row r="13" spans="2:7" ht="20.25" customHeight="1" x14ac:dyDescent="0.3">
      <c r="C13" s="17" t="s">
        <v>21</v>
      </c>
      <c r="D13" s="18">
        <v>850</v>
      </c>
    </row>
    <row r="14" spans="2:7" ht="20.25" customHeight="1" x14ac:dyDescent="0.3">
      <c r="C14" s="11" t="s">
        <v>20</v>
      </c>
      <c r="D14" s="15">
        <v>200</v>
      </c>
    </row>
    <row r="15" spans="2:7" ht="20.25" customHeight="1" x14ac:dyDescent="0.3">
      <c r="C15" s="17" t="s">
        <v>19</v>
      </c>
      <c r="D15" s="16">
        <v>325</v>
      </c>
    </row>
    <row r="16" spans="2:7" ht="20.25" customHeight="1" x14ac:dyDescent="0.3">
      <c r="C16" s="11" t="s">
        <v>18</v>
      </c>
      <c r="D16" s="15">
        <v>120</v>
      </c>
    </row>
    <row r="17" spans="3:8" ht="20.25" customHeight="1" thickBot="1" x14ac:dyDescent="0.35">
      <c r="C17" s="14" t="s">
        <v>17</v>
      </c>
      <c r="D17" s="23"/>
    </row>
    <row r="18" spans="3:8" ht="20.25" customHeight="1" thickTop="1" x14ac:dyDescent="0.3"/>
    <row r="19" spans="3:8" ht="20.25" customHeight="1" thickBot="1" x14ac:dyDescent="0.35">
      <c r="C19" s="22" t="s">
        <v>27</v>
      </c>
      <c r="D19" s="22"/>
      <c r="E19" s="22"/>
      <c r="F19" s="22"/>
      <c r="G19" s="22"/>
    </row>
    <row r="20" spans="3:8" ht="20.25" customHeight="1" thickTop="1" x14ac:dyDescent="0.3">
      <c r="C20" s="21" t="s">
        <v>26</v>
      </c>
      <c r="D20" s="20" t="s">
        <v>25</v>
      </c>
      <c r="E20" s="19" t="s">
        <v>24</v>
      </c>
      <c r="F20" s="20" t="s">
        <v>23</v>
      </c>
      <c r="G20" s="19" t="s">
        <v>22</v>
      </c>
    </row>
    <row r="21" spans="3:8" ht="20.25" customHeight="1" x14ac:dyDescent="0.3">
      <c r="C21" s="17" t="s">
        <v>21</v>
      </c>
      <c r="D21" s="18">
        <v>850</v>
      </c>
      <c r="E21" s="18">
        <v>850</v>
      </c>
      <c r="F21" s="18">
        <v>850</v>
      </c>
      <c r="G21" s="18"/>
      <c r="H21" s="12"/>
    </row>
    <row r="22" spans="3:8" ht="20.25" customHeight="1" x14ac:dyDescent="0.3">
      <c r="C22" s="11" t="s">
        <v>20</v>
      </c>
      <c r="D22" s="15">
        <v>200</v>
      </c>
      <c r="E22" s="15">
        <v>250</v>
      </c>
      <c r="F22" s="15">
        <v>200</v>
      </c>
      <c r="G22" s="15"/>
      <c r="H22" s="12"/>
    </row>
    <row r="23" spans="3:8" ht="20.25" customHeight="1" x14ac:dyDescent="0.3">
      <c r="C23" s="17" t="s">
        <v>19</v>
      </c>
      <c r="D23" s="16">
        <v>325</v>
      </c>
      <c r="E23" s="16">
        <v>325</v>
      </c>
      <c r="F23" s="16">
        <v>325</v>
      </c>
      <c r="G23" s="16"/>
      <c r="H23" s="12"/>
    </row>
    <row r="24" spans="3:8" ht="20.25" customHeight="1" x14ac:dyDescent="0.3">
      <c r="C24" s="11" t="s">
        <v>18</v>
      </c>
      <c r="D24" s="15">
        <v>120</v>
      </c>
      <c r="E24" s="15">
        <v>120</v>
      </c>
      <c r="F24" s="15">
        <v>125</v>
      </c>
      <c r="G24" s="15"/>
      <c r="H24" s="12"/>
    </row>
    <row r="25" spans="3:8" ht="20.25" customHeight="1" thickBot="1" x14ac:dyDescent="0.35">
      <c r="C25" s="14" t="s">
        <v>17</v>
      </c>
      <c r="D25" s="13"/>
      <c r="E25" s="13"/>
      <c r="F25" s="13"/>
      <c r="G25" s="13"/>
      <c r="H25" s="12"/>
    </row>
    <row r="26" spans="3:8" ht="17.2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Q19"/>
  <sheetViews>
    <sheetView workbookViewId="0">
      <selection activeCell="L8" sqref="L8"/>
    </sheetView>
  </sheetViews>
  <sheetFormatPr defaultColWidth="8.85546875" defaultRowHeight="13.5" x14ac:dyDescent="0.25"/>
  <cols>
    <col min="1" max="1" width="4" style="33" customWidth="1"/>
    <col min="2" max="2" width="11.7109375" style="34" customWidth="1"/>
    <col min="3" max="7" width="8.85546875" style="33"/>
    <col min="8" max="8" width="11.28515625" style="33" customWidth="1"/>
    <col min="9" max="9" width="10.42578125" style="33" customWidth="1"/>
    <col min="10" max="10" width="4.28515625" style="33" customWidth="1"/>
    <col min="11" max="11" width="25.7109375" style="33" bestFit="1" customWidth="1"/>
    <col min="12" max="12" width="10.28515625" style="33" bestFit="1" customWidth="1"/>
    <col min="13" max="16" width="8.85546875" style="33"/>
    <col min="17" max="17" width="26.7109375" style="33" bestFit="1" customWidth="1"/>
    <col min="18" max="256" width="8.85546875" style="33"/>
    <col min="257" max="257" width="4" style="33" customWidth="1"/>
    <col min="258" max="258" width="11.7109375" style="33" customWidth="1"/>
    <col min="259" max="264" width="8.85546875" style="33"/>
    <col min="265" max="265" width="10.42578125" style="33" customWidth="1"/>
    <col min="266" max="266" width="4.28515625" style="33" customWidth="1"/>
    <col min="267" max="267" width="25.7109375" style="33" bestFit="1" customWidth="1"/>
    <col min="268" max="268" width="10.28515625" style="33" bestFit="1" customWidth="1"/>
    <col min="269" max="512" width="8.85546875" style="33"/>
    <col min="513" max="513" width="4" style="33" customWidth="1"/>
    <col min="514" max="514" width="11.7109375" style="33" customWidth="1"/>
    <col min="515" max="520" width="8.85546875" style="33"/>
    <col min="521" max="521" width="10.42578125" style="33" customWidth="1"/>
    <col min="522" max="522" width="4.28515625" style="33" customWidth="1"/>
    <col min="523" max="523" width="25.7109375" style="33" bestFit="1" customWidth="1"/>
    <col min="524" max="524" width="10.28515625" style="33" bestFit="1" customWidth="1"/>
    <col min="525" max="768" width="8.85546875" style="33"/>
    <col min="769" max="769" width="4" style="33" customWidth="1"/>
    <col min="770" max="770" width="11.7109375" style="33" customWidth="1"/>
    <col min="771" max="776" width="8.85546875" style="33"/>
    <col min="777" max="777" width="10.42578125" style="33" customWidth="1"/>
    <col min="778" max="778" width="4.28515625" style="33" customWidth="1"/>
    <col min="779" max="779" width="25.7109375" style="33" bestFit="1" customWidth="1"/>
    <col min="780" max="780" width="10.28515625" style="33" bestFit="1" customWidth="1"/>
    <col min="781" max="1024" width="8.85546875" style="33"/>
    <col min="1025" max="1025" width="4" style="33" customWidth="1"/>
    <col min="1026" max="1026" width="11.7109375" style="33" customWidth="1"/>
    <col min="1027" max="1032" width="8.85546875" style="33"/>
    <col min="1033" max="1033" width="10.42578125" style="33" customWidth="1"/>
    <col min="1034" max="1034" width="4.28515625" style="33" customWidth="1"/>
    <col min="1035" max="1035" width="25.7109375" style="33" bestFit="1" customWidth="1"/>
    <col min="1036" max="1036" width="10.28515625" style="33" bestFit="1" customWidth="1"/>
    <col min="1037" max="1280" width="8.85546875" style="33"/>
    <col min="1281" max="1281" width="4" style="33" customWidth="1"/>
    <col min="1282" max="1282" width="11.7109375" style="33" customWidth="1"/>
    <col min="1283" max="1288" width="8.85546875" style="33"/>
    <col min="1289" max="1289" width="10.42578125" style="33" customWidth="1"/>
    <col min="1290" max="1290" width="4.28515625" style="33" customWidth="1"/>
    <col min="1291" max="1291" width="25.7109375" style="33" bestFit="1" customWidth="1"/>
    <col min="1292" max="1292" width="10.28515625" style="33" bestFit="1" customWidth="1"/>
    <col min="1293" max="1536" width="8.85546875" style="33"/>
    <col min="1537" max="1537" width="4" style="33" customWidth="1"/>
    <col min="1538" max="1538" width="11.7109375" style="33" customWidth="1"/>
    <col min="1539" max="1544" width="8.85546875" style="33"/>
    <col min="1545" max="1545" width="10.42578125" style="33" customWidth="1"/>
    <col min="1546" max="1546" width="4.28515625" style="33" customWidth="1"/>
    <col min="1547" max="1547" width="25.7109375" style="33" bestFit="1" customWidth="1"/>
    <col min="1548" max="1548" width="10.28515625" style="33" bestFit="1" customWidth="1"/>
    <col min="1549" max="1792" width="8.85546875" style="33"/>
    <col min="1793" max="1793" width="4" style="33" customWidth="1"/>
    <col min="1794" max="1794" width="11.7109375" style="33" customWidth="1"/>
    <col min="1795" max="1800" width="8.85546875" style="33"/>
    <col min="1801" max="1801" width="10.42578125" style="33" customWidth="1"/>
    <col min="1802" max="1802" width="4.28515625" style="33" customWidth="1"/>
    <col min="1803" max="1803" width="25.7109375" style="33" bestFit="1" customWidth="1"/>
    <col min="1804" max="1804" width="10.28515625" style="33" bestFit="1" customWidth="1"/>
    <col min="1805" max="2048" width="8.85546875" style="33"/>
    <col min="2049" max="2049" width="4" style="33" customWidth="1"/>
    <col min="2050" max="2050" width="11.7109375" style="33" customWidth="1"/>
    <col min="2051" max="2056" width="8.85546875" style="33"/>
    <col min="2057" max="2057" width="10.42578125" style="33" customWidth="1"/>
    <col min="2058" max="2058" width="4.28515625" style="33" customWidth="1"/>
    <col min="2059" max="2059" width="25.7109375" style="33" bestFit="1" customWidth="1"/>
    <col min="2060" max="2060" width="10.28515625" style="33" bestFit="1" customWidth="1"/>
    <col min="2061" max="2304" width="8.85546875" style="33"/>
    <col min="2305" max="2305" width="4" style="33" customWidth="1"/>
    <col min="2306" max="2306" width="11.7109375" style="33" customWidth="1"/>
    <col min="2307" max="2312" width="8.85546875" style="33"/>
    <col min="2313" max="2313" width="10.42578125" style="33" customWidth="1"/>
    <col min="2314" max="2314" width="4.28515625" style="33" customWidth="1"/>
    <col min="2315" max="2315" width="25.7109375" style="33" bestFit="1" customWidth="1"/>
    <col min="2316" max="2316" width="10.28515625" style="33" bestFit="1" customWidth="1"/>
    <col min="2317" max="2560" width="8.85546875" style="33"/>
    <col min="2561" max="2561" width="4" style="33" customWidth="1"/>
    <col min="2562" max="2562" width="11.7109375" style="33" customWidth="1"/>
    <col min="2563" max="2568" width="8.85546875" style="33"/>
    <col min="2569" max="2569" width="10.42578125" style="33" customWidth="1"/>
    <col min="2570" max="2570" width="4.28515625" style="33" customWidth="1"/>
    <col min="2571" max="2571" width="25.7109375" style="33" bestFit="1" customWidth="1"/>
    <col min="2572" max="2572" width="10.28515625" style="33" bestFit="1" customWidth="1"/>
    <col min="2573" max="2816" width="8.85546875" style="33"/>
    <col min="2817" max="2817" width="4" style="33" customWidth="1"/>
    <col min="2818" max="2818" width="11.7109375" style="33" customWidth="1"/>
    <col min="2819" max="2824" width="8.85546875" style="33"/>
    <col min="2825" max="2825" width="10.42578125" style="33" customWidth="1"/>
    <col min="2826" max="2826" width="4.28515625" style="33" customWidth="1"/>
    <col min="2827" max="2827" width="25.7109375" style="33" bestFit="1" customWidth="1"/>
    <col min="2828" max="2828" width="10.28515625" style="33" bestFit="1" customWidth="1"/>
    <col min="2829" max="3072" width="8.85546875" style="33"/>
    <col min="3073" max="3073" width="4" style="33" customWidth="1"/>
    <col min="3074" max="3074" width="11.7109375" style="33" customWidth="1"/>
    <col min="3075" max="3080" width="8.85546875" style="33"/>
    <col min="3081" max="3081" width="10.42578125" style="33" customWidth="1"/>
    <col min="3082" max="3082" width="4.28515625" style="33" customWidth="1"/>
    <col min="3083" max="3083" width="25.7109375" style="33" bestFit="1" customWidth="1"/>
    <col min="3084" max="3084" width="10.28515625" style="33" bestFit="1" customWidth="1"/>
    <col min="3085" max="3328" width="8.85546875" style="33"/>
    <col min="3329" max="3329" width="4" style="33" customWidth="1"/>
    <col min="3330" max="3330" width="11.7109375" style="33" customWidth="1"/>
    <col min="3331" max="3336" width="8.85546875" style="33"/>
    <col min="3337" max="3337" width="10.42578125" style="33" customWidth="1"/>
    <col min="3338" max="3338" width="4.28515625" style="33" customWidth="1"/>
    <col min="3339" max="3339" width="25.7109375" style="33" bestFit="1" customWidth="1"/>
    <col min="3340" max="3340" width="10.28515625" style="33" bestFit="1" customWidth="1"/>
    <col min="3341" max="3584" width="8.85546875" style="33"/>
    <col min="3585" max="3585" width="4" style="33" customWidth="1"/>
    <col min="3586" max="3586" width="11.7109375" style="33" customWidth="1"/>
    <col min="3587" max="3592" width="8.85546875" style="33"/>
    <col min="3593" max="3593" width="10.42578125" style="33" customWidth="1"/>
    <col min="3594" max="3594" width="4.28515625" style="33" customWidth="1"/>
    <col min="3595" max="3595" width="25.7109375" style="33" bestFit="1" customWidth="1"/>
    <col min="3596" max="3596" width="10.28515625" style="33" bestFit="1" customWidth="1"/>
    <col min="3597" max="3840" width="8.85546875" style="33"/>
    <col min="3841" max="3841" width="4" style="33" customWidth="1"/>
    <col min="3842" max="3842" width="11.7109375" style="33" customWidth="1"/>
    <col min="3843" max="3848" width="8.85546875" style="33"/>
    <col min="3849" max="3849" width="10.42578125" style="33" customWidth="1"/>
    <col min="3850" max="3850" width="4.28515625" style="33" customWidth="1"/>
    <col min="3851" max="3851" width="25.7109375" style="33" bestFit="1" customWidth="1"/>
    <col min="3852" max="3852" width="10.28515625" style="33" bestFit="1" customWidth="1"/>
    <col min="3853" max="4096" width="8.85546875" style="33"/>
    <col min="4097" max="4097" width="4" style="33" customWidth="1"/>
    <col min="4098" max="4098" width="11.7109375" style="33" customWidth="1"/>
    <col min="4099" max="4104" width="8.85546875" style="33"/>
    <col min="4105" max="4105" width="10.42578125" style="33" customWidth="1"/>
    <col min="4106" max="4106" width="4.28515625" style="33" customWidth="1"/>
    <col min="4107" max="4107" width="25.7109375" style="33" bestFit="1" customWidth="1"/>
    <col min="4108" max="4108" width="10.28515625" style="33" bestFit="1" customWidth="1"/>
    <col min="4109" max="4352" width="8.85546875" style="33"/>
    <col min="4353" max="4353" width="4" style="33" customWidth="1"/>
    <col min="4354" max="4354" width="11.7109375" style="33" customWidth="1"/>
    <col min="4355" max="4360" width="8.85546875" style="33"/>
    <col min="4361" max="4361" width="10.42578125" style="33" customWidth="1"/>
    <col min="4362" max="4362" width="4.28515625" style="33" customWidth="1"/>
    <col min="4363" max="4363" width="25.7109375" style="33" bestFit="1" customWidth="1"/>
    <col min="4364" max="4364" width="10.28515625" style="33" bestFit="1" customWidth="1"/>
    <col min="4365" max="4608" width="8.85546875" style="33"/>
    <col min="4609" max="4609" width="4" style="33" customWidth="1"/>
    <col min="4610" max="4610" width="11.7109375" style="33" customWidth="1"/>
    <col min="4611" max="4616" width="8.85546875" style="33"/>
    <col min="4617" max="4617" width="10.42578125" style="33" customWidth="1"/>
    <col min="4618" max="4618" width="4.28515625" style="33" customWidth="1"/>
    <col min="4619" max="4619" width="25.7109375" style="33" bestFit="1" customWidth="1"/>
    <col min="4620" max="4620" width="10.28515625" style="33" bestFit="1" customWidth="1"/>
    <col min="4621" max="4864" width="8.85546875" style="33"/>
    <col min="4865" max="4865" width="4" style="33" customWidth="1"/>
    <col min="4866" max="4866" width="11.7109375" style="33" customWidth="1"/>
    <col min="4867" max="4872" width="8.85546875" style="33"/>
    <col min="4873" max="4873" width="10.42578125" style="33" customWidth="1"/>
    <col min="4874" max="4874" width="4.28515625" style="33" customWidth="1"/>
    <col min="4875" max="4875" width="25.7109375" style="33" bestFit="1" customWidth="1"/>
    <col min="4876" max="4876" width="10.28515625" style="33" bestFit="1" customWidth="1"/>
    <col min="4877" max="5120" width="8.85546875" style="33"/>
    <col min="5121" max="5121" width="4" style="33" customWidth="1"/>
    <col min="5122" max="5122" width="11.7109375" style="33" customWidth="1"/>
    <col min="5123" max="5128" width="8.85546875" style="33"/>
    <col min="5129" max="5129" width="10.42578125" style="33" customWidth="1"/>
    <col min="5130" max="5130" width="4.28515625" style="33" customWidth="1"/>
    <col min="5131" max="5131" width="25.7109375" style="33" bestFit="1" customWidth="1"/>
    <col min="5132" max="5132" width="10.28515625" style="33" bestFit="1" customWidth="1"/>
    <col min="5133" max="5376" width="8.85546875" style="33"/>
    <col min="5377" max="5377" width="4" style="33" customWidth="1"/>
    <col min="5378" max="5378" width="11.7109375" style="33" customWidth="1"/>
    <col min="5379" max="5384" width="8.85546875" style="33"/>
    <col min="5385" max="5385" width="10.42578125" style="33" customWidth="1"/>
    <col min="5386" max="5386" width="4.28515625" style="33" customWidth="1"/>
    <col min="5387" max="5387" width="25.7109375" style="33" bestFit="1" customWidth="1"/>
    <col min="5388" max="5388" width="10.28515625" style="33" bestFit="1" customWidth="1"/>
    <col min="5389" max="5632" width="8.85546875" style="33"/>
    <col min="5633" max="5633" width="4" style="33" customWidth="1"/>
    <col min="5634" max="5634" width="11.7109375" style="33" customWidth="1"/>
    <col min="5635" max="5640" width="8.85546875" style="33"/>
    <col min="5641" max="5641" width="10.42578125" style="33" customWidth="1"/>
    <col min="5642" max="5642" width="4.28515625" style="33" customWidth="1"/>
    <col min="5643" max="5643" width="25.7109375" style="33" bestFit="1" customWidth="1"/>
    <col min="5644" max="5644" width="10.28515625" style="33" bestFit="1" customWidth="1"/>
    <col min="5645" max="5888" width="8.85546875" style="33"/>
    <col min="5889" max="5889" width="4" style="33" customWidth="1"/>
    <col min="5890" max="5890" width="11.7109375" style="33" customWidth="1"/>
    <col min="5891" max="5896" width="8.85546875" style="33"/>
    <col min="5897" max="5897" width="10.42578125" style="33" customWidth="1"/>
    <col min="5898" max="5898" width="4.28515625" style="33" customWidth="1"/>
    <col min="5899" max="5899" width="25.7109375" style="33" bestFit="1" customWidth="1"/>
    <col min="5900" max="5900" width="10.28515625" style="33" bestFit="1" customWidth="1"/>
    <col min="5901" max="6144" width="8.85546875" style="33"/>
    <col min="6145" max="6145" width="4" style="33" customWidth="1"/>
    <col min="6146" max="6146" width="11.7109375" style="33" customWidth="1"/>
    <col min="6147" max="6152" width="8.85546875" style="33"/>
    <col min="6153" max="6153" width="10.42578125" style="33" customWidth="1"/>
    <col min="6154" max="6154" width="4.28515625" style="33" customWidth="1"/>
    <col min="6155" max="6155" width="25.7109375" style="33" bestFit="1" customWidth="1"/>
    <col min="6156" max="6156" width="10.28515625" style="33" bestFit="1" customWidth="1"/>
    <col min="6157" max="6400" width="8.85546875" style="33"/>
    <col min="6401" max="6401" width="4" style="33" customWidth="1"/>
    <col min="6402" max="6402" width="11.7109375" style="33" customWidth="1"/>
    <col min="6403" max="6408" width="8.85546875" style="33"/>
    <col min="6409" max="6409" width="10.42578125" style="33" customWidth="1"/>
    <col min="6410" max="6410" width="4.28515625" style="33" customWidth="1"/>
    <col min="6411" max="6411" width="25.7109375" style="33" bestFit="1" customWidth="1"/>
    <col min="6412" max="6412" width="10.28515625" style="33" bestFit="1" customWidth="1"/>
    <col min="6413" max="6656" width="8.85546875" style="33"/>
    <col min="6657" max="6657" width="4" style="33" customWidth="1"/>
    <col min="6658" max="6658" width="11.7109375" style="33" customWidth="1"/>
    <col min="6659" max="6664" width="8.85546875" style="33"/>
    <col min="6665" max="6665" width="10.42578125" style="33" customWidth="1"/>
    <col min="6666" max="6666" width="4.28515625" style="33" customWidth="1"/>
    <col min="6667" max="6667" width="25.7109375" style="33" bestFit="1" customWidth="1"/>
    <col min="6668" max="6668" width="10.28515625" style="33" bestFit="1" customWidth="1"/>
    <col min="6669" max="6912" width="8.85546875" style="33"/>
    <col min="6913" max="6913" width="4" style="33" customWidth="1"/>
    <col min="6914" max="6914" width="11.7109375" style="33" customWidth="1"/>
    <col min="6915" max="6920" width="8.85546875" style="33"/>
    <col min="6921" max="6921" width="10.42578125" style="33" customWidth="1"/>
    <col min="6922" max="6922" width="4.28515625" style="33" customWidth="1"/>
    <col min="6923" max="6923" width="25.7109375" style="33" bestFit="1" customWidth="1"/>
    <col min="6924" max="6924" width="10.28515625" style="33" bestFit="1" customWidth="1"/>
    <col min="6925" max="7168" width="8.85546875" style="33"/>
    <col min="7169" max="7169" width="4" style="33" customWidth="1"/>
    <col min="7170" max="7170" width="11.7109375" style="33" customWidth="1"/>
    <col min="7171" max="7176" width="8.85546875" style="33"/>
    <col min="7177" max="7177" width="10.42578125" style="33" customWidth="1"/>
    <col min="7178" max="7178" width="4.28515625" style="33" customWidth="1"/>
    <col min="7179" max="7179" width="25.7109375" style="33" bestFit="1" customWidth="1"/>
    <col min="7180" max="7180" width="10.28515625" style="33" bestFit="1" customWidth="1"/>
    <col min="7181" max="7424" width="8.85546875" style="33"/>
    <col min="7425" max="7425" width="4" style="33" customWidth="1"/>
    <col min="7426" max="7426" width="11.7109375" style="33" customWidth="1"/>
    <col min="7427" max="7432" width="8.85546875" style="33"/>
    <col min="7433" max="7433" width="10.42578125" style="33" customWidth="1"/>
    <col min="7434" max="7434" width="4.28515625" style="33" customWidth="1"/>
    <col min="7435" max="7435" width="25.7109375" style="33" bestFit="1" customWidth="1"/>
    <col min="7436" max="7436" width="10.28515625" style="33" bestFit="1" customWidth="1"/>
    <col min="7437" max="7680" width="8.85546875" style="33"/>
    <col min="7681" max="7681" width="4" style="33" customWidth="1"/>
    <col min="7682" max="7682" width="11.7109375" style="33" customWidth="1"/>
    <col min="7683" max="7688" width="8.85546875" style="33"/>
    <col min="7689" max="7689" width="10.42578125" style="33" customWidth="1"/>
    <col min="7690" max="7690" width="4.28515625" style="33" customWidth="1"/>
    <col min="7691" max="7691" width="25.7109375" style="33" bestFit="1" customWidth="1"/>
    <col min="7692" max="7692" width="10.28515625" style="33" bestFit="1" customWidth="1"/>
    <col min="7693" max="7936" width="8.85546875" style="33"/>
    <col min="7937" max="7937" width="4" style="33" customWidth="1"/>
    <col min="7938" max="7938" width="11.7109375" style="33" customWidth="1"/>
    <col min="7939" max="7944" width="8.85546875" style="33"/>
    <col min="7945" max="7945" width="10.42578125" style="33" customWidth="1"/>
    <col min="7946" max="7946" width="4.28515625" style="33" customWidth="1"/>
    <col min="7947" max="7947" width="25.7109375" style="33" bestFit="1" customWidth="1"/>
    <col min="7948" max="7948" width="10.28515625" style="33" bestFit="1" customWidth="1"/>
    <col min="7949" max="8192" width="8.85546875" style="33"/>
    <col min="8193" max="8193" width="4" style="33" customWidth="1"/>
    <col min="8194" max="8194" width="11.7109375" style="33" customWidth="1"/>
    <col min="8195" max="8200" width="8.85546875" style="33"/>
    <col min="8201" max="8201" width="10.42578125" style="33" customWidth="1"/>
    <col min="8202" max="8202" width="4.28515625" style="33" customWidth="1"/>
    <col min="8203" max="8203" width="25.7109375" style="33" bestFit="1" customWidth="1"/>
    <col min="8204" max="8204" width="10.28515625" style="33" bestFit="1" customWidth="1"/>
    <col min="8205" max="8448" width="8.85546875" style="33"/>
    <col min="8449" max="8449" width="4" style="33" customWidth="1"/>
    <col min="8450" max="8450" width="11.7109375" style="33" customWidth="1"/>
    <col min="8451" max="8456" width="8.85546875" style="33"/>
    <col min="8457" max="8457" width="10.42578125" style="33" customWidth="1"/>
    <col min="8458" max="8458" width="4.28515625" style="33" customWidth="1"/>
    <col min="8459" max="8459" width="25.7109375" style="33" bestFit="1" customWidth="1"/>
    <col min="8460" max="8460" width="10.28515625" style="33" bestFit="1" customWidth="1"/>
    <col min="8461" max="8704" width="8.85546875" style="33"/>
    <col min="8705" max="8705" width="4" style="33" customWidth="1"/>
    <col min="8706" max="8706" width="11.7109375" style="33" customWidth="1"/>
    <col min="8707" max="8712" width="8.85546875" style="33"/>
    <col min="8713" max="8713" width="10.42578125" style="33" customWidth="1"/>
    <col min="8714" max="8714" width="4.28515625" style="33" customWidth="1"/>
    <col min="8715" max="8715" width="25.7109375" style="33" bestFit="1" customWidth="1"/>
    <col min="8716" max="8716" width="10.28515625" style="33" bestFit="1" customWidth="1"/>
    <col min="8717" max="8960" width="8.85546875" style="33"/>
    <col min="8961" max="8961" width="4" style="33" customWidth="1"/>
    <col min="8962" max="8962" width="11.7109375" style="33" customWidth="1"/>
    <col min="8963" max="8968" width="8.85546875" style="33"/>
    <col min="8969" max="8969" width="10.42578125" style="33" customWidth="1"/>
    <col min="8970" max="8970" width="4.28515625" style="33" customWidth="1"/>
    <col min="8971" max="8971" width="25.7109375" style="33" bestFit="1" customWidth="1"/>
    <col min="8972" max="8972" width="10.28515625" style="33" bestFit="1" customWidth="1"/>
    <col min="8973" max="9216" width="8.85546875" style="33"/>
    <col min="9217" max="9217" width="4" style="33" customWidth="1"/>
    <col min="9218" max="9218" width="11.7109375" style="33" customWidth="1"/>
    <col min="9219" max="9224" width="8.85546875" style="33"/>
    <col min="9225" max="9225" width="10.42578125" style="33" customWidth="1"/>
    <col min="9226" max="9226" width="4.28515625" style="33" customWidth="1"/>
    <col min="9227" max="9227" width="25.7109375" style="33" bestFit="1" customWidth="1"/>
    <col min="9228" max="9228" width="10.28515625" style="33" bestFit="1" customWidth="1"/>
    <col min="9229" max="9472" width="8.85546875" style="33"/>
    <col min="9473" max="9473" width="4" style="33" customWidth="1"/>
    <col min="9474" max="9474" width="11.7109375" style="33" customWidth="1"/>
    <col min="9475" max="9480" width="8.85546875" style="33"/>
    <col min="9481" max="9481" width="10.42578125" style="33" customWidth="1"/>
    <col min="9482" max="9482" width="4.28515625" style="33" customWidth="1"/>
    <col min="9483" max="9483" width="25.7109375" style="33" bestFit="1" customWidth="1"/>
    <col min="9484" max="9484" width="10.28515625" style="33" bestFit="1" customWidth="1"/>
    <col min="9485" max="9728" width="8.85546875" style="33"/>
    <col min="9729" max="9729" width="4" style="33" customWidth="1"/>
    <col min="9730" max="9730" width="11.7109375" style="33" customWidth="1"/>
    <col min="9731" max="9736" width="8.85546875" style="33"/>
    <col min="9737" max="9737" width="10.42578125" style="33" customWidth="1"/>
    <col min="9738" max="9738" width="4.28515625" style="33" customWidth="1"/>
    <col min="9739" max="9739" width="25.7109375" style="33" bestFit="1" customWidth="1"/>
    <col min="9740" max="9740" width="10.28515625" style="33" bestFit="1" customWidth="1"/>
    <col min="9741" max="9984" width="8.85546875" style="33"/>
    <col min="9985" max="9985" width="4" style="33" customWidth="1"/>
    <col min="9986" max="9986" width="11.7109375" style="33" customWidth="1"/>
    <col min="9987" max="9992" width="8.85546875" style="33"/>
    <col min="9993" max="9993" width="10.42578125" style="33" customWidth="1"/>
    <col min="9994" max="9994" width="4.28515625" style="33" customWidth="1"/>
    <col min="9995" max="9995" width="25.7109375" style="33" bestFit="1" customWidth="1"/>
    <col min="9996" max="9996" width="10.28515625" style="33" bestFit="1" customWidth="1"/>
    <col min="9997" max="10240" width="8.85546875" style="33"/>
    <col min="10241" max="10241" width="4" style="33" customWidth="1"/>
    <col min="10242" max="10242" width="11.7109375" style="33" customWidth="1"/>
    <col min="10243" max="10248" width="8.85546875" style="33"/>
    <col min="10249" max="10249" width="10.42578125" style="33" customWidth="1"/>
    <col min="10250" max="10250" width="4.28515625" style="33" customWidth="1"/>
    <col min="10251" max="10251" width="25.7109375" style="33" bestFit="1" customWidth="1"/>
    <col min="10252" max="10252" width="10.28515625" style="33" bestFit="1" customWidth="1"/>
    <col min="10253" max="10496" width="8.85546875" style="33"/>
    <col min="10497" max="10497" width="4" style="33" customWidth="1"/>
    <col min="10498" max="10498" width="11.7109375" style="33" customWidth="1"/>
    <col min="10499" max="10504" width="8.85546875" style="33"/>
    <col min="10505" max="10505" width="10.42578125" style="33" customWidth="1"/>
    <col min="10506" max="10506" width="4.28515625" style="33" customWidth="1"/>
    <col min="10507" max="10507" width="25.7109375" style="33" bestFit="1" customWidth="1"/>
    <col min="10508" max="10508" width="10.28515625" style="33" bestFit="1" customWidth="1"/>
    <col min="10509" max="10752" width="8.85546875" style="33"/>
    <col min="10753" max="10753" width="4" style="33" customWidth="1"/>
    <col min="10754" max="10754" width="11.7109375" style="33" customWidth="1"/>
    <col min="10755" max="10760" width="8.85546875" style="33"/>
    <col min="10761" max="10761" width="10.42578125" style="33" customWidth="1"/>
    <col min="10762" max="10762" width="4.28515625" style="33" customWidth="1"/>
    <col min="10763" max="10763" width="25.7109375" style="33" bestFit="1" customWidth="1"/>
    <col min="10764" max="10764" width="10.28515625" style="33" bestFit="1" customWidth="1"/>
    <col min="10765" max="11008" width="8.85546875" style="33"/>
    <col min="11009" max="11009" width="4" style="33" customWidth="1"/>
    <col min="11010" max="11010" width="11.7109375" style="33" customWidth="1"/>
    <col min="11011" max="11016" width="8.85546875" style="33"/>
    <col min="11017" max="11017" width="10.42578125" style="33" customWidth="1"/>
    <col min="11018" max="11018" width="4.28515625" style="33" customWidth="1"/>
    <col min="11019" max="11019" width="25.7109375" style="33" bestFit="1" customWidth="1"/>
    <col min="11020" max="11020" width="10.28515625" style="33" bestFit="1" customWidth="1"/>
    <col min="11021" max="11264" width="8.85546875" style="33"/>
    <col min="11265" max="11265" width="4" style="33" customWidth="1"/>
    <col min="11266" max="11266" width="11.7109375" style="33" customWidth="1"/>
    <col min="11267" max="11272" width="8.85546875" style="33"/>
    <col min="11273" max="11273" width="10.42578125" style="33" customWidth="1"/>
    <col min="11274" max="11274" width="4.28515625" style="33" customWidth="1"/>
    <col min="11275" max="11275" width="25.7109375" style="33" bestFit="1" customWidth="1"/>
    <col min="11276" max="11276" width="10.28515625" style="33" bestFit="1" customWidth="1"/>
    <col min="11277" max="11520" width="8.85546875" style="33"/>
    <col min="11521" max="11521" width="4" style="33" customWidth="1"/>
    <col min="11522" max="11522" width="11.7109375" style="33" customWidth="1"/>
    <col min="11523" max="11528" width="8.85546875" style="33"/>
    <col min="11529" max="11529" width="10.42578125" style="33" customWidth="1"/>
    <col min="11530" max="11530" width="4.28515625" style="33" customWidth="1"/>
    <col min="11531" max="11531" width="25.7109375" style="33" bestFit="1" customWidth="1"/>
    <col min="11532" max="11532" width="10.28515625" style="33" bestFit="1" customWidth="1"/>
    <col min="11533" max="11776" width="8.85546875" style="33"/>
    <col min="11777" max="11777" width="4" style="33" customWidth="1"/>
    <col min="11778" max="11778" width="11.7109375" style="33" customWidth="1"/>
    <col min="11779" max="11784" width="8.85546875" style="33"/>
    <col min="11785" max="11785" width="10.42578125" style="33" customWidth="1"/>
    <col min="11786" max="11786" width="4.28515625" style="33" customWidth="1"/>
    <col min="11787" max="11787" width="25.7109375" style="33" bestFit="1" customWidth="1"/>
    <col min="11788" max="11788" width="10.28515625" style="33" bestFit="1" customWidth="1"/>
    <col min="11789" max="12032" width="8.85546875" style="33"/>
    <col min="12033" max="12033" width="4" style="33" customWidth="1"/>
    <col min="12034" max="12034" width="11.7109375" style="33" customWidth="1"/>
    <col min="12035" max="12040" width="8.85546875" style="33"/>
    <col min="12041" max="12041" width="10.42578125" style="33" customWidth="1"/>
    <col min="12042" max="12042" width="4.28515625" style="33" customWidth="1"/>
    <col min="12043" max="12043" width="25.7109375" style="33" bestFit="1" customWidth="1"/>
    <col min="12044" max="12044" width="10.28515625" style="33" bestFit="1" customWidth="1"/>
    <col min="12045" max="12288" width="8.85546875" style="33"/>
    <col min="12289" max="12289" width="4" style="33" customWidth="1"/>
    <col min="12290" max="12290" width="11.7109375" style="33" customWidth="1"/>
    <col min="12291" max="12296" width="8.85546875" style="33"/>
    <col min="12297" max="12297" width="10.42578125" style="33" customWidth="1"/>
    <col min="12298" max="12298" width="4.28515625" style="33" customWidth="1"/>
    <col min="12299" max="12299" width="25.7109375" style="33" bestFit="1" customWidth="1"/>
    <col min="12300" max="12300" width="10.28515625" style="33" bestFit="1" customWidth="1"/>
    <col min="12301" max="12544" width="8.85546875" style="33"/>
    <col min="12545" max="12545" width="4" style="33" customWidth="1"/>
    <col min="12546" max="12546" width="11.7109375" style="33" customWidth="1"/>
    <col min="12547" max="12552" width="8.85546875" style="33"/>
    <col min="12553" max="12553" width="10.42578125" style="33" customWidth="1"/>
    <col min="12554" max="12554" width="4.28515625" style="33" customWidth="1"/>
    <col min="12555" max="12555" width="25.7109375" style="33" bestFit="1" customWidth="1"/>
    <col min="12556" max="12556" width="10.28515625" style="33" bestFit="1" customWidth="1"/>
    <col min="12557" max="12800" width="8.85546875" style="33"/>
    <col min="12801" max="12801" width="4" style="33" customWidth="1"/>
    <col min="12802" max="12802" width="11.7109375" style="33" customWidth="1"/>
    <col min="12803" max="12808" width="8.85546875" style="33"/>
    <col min="12809" max="12809" width="10.42578125" style="33" customWidth="1"/>
    <col min="12810" max="12810" width="4.28515625" style="33" customWidth="1"/>
    <col min="12811" max="12811" width="25.7109375" style="33" bestFit="1" customWidth="1"/>
    <col min="12812" max="12812" width="10.28515625" style="33" bestFit="1" customWidth="1"/>
    <col min="12813" max="13056" width="8.85546875" style="33"/>
    <col min="13057" max="13057" width="4" style="33" customWidth="1"/>
    <col min="13058" max="13058" width="11.7109375" style="33" customWidth="1"/>
    <col min="13059" max="13064" width="8.85546875" style="33"/>
    <col min="13065" max="13065" width="10.42578125" style="33" customWidth="1"/>
    <col min="13066" max="13066" width="4.28515625" style="33" customWidth="1"/>
    <col min="13067" max="13067" width="25.7109375" style="33" bestFit="1" customWidth="1"/>
    <col min="13068" max="13068" width="10.28515625" style="33" bestFit="1" customWidth="1"/>
    <col min="13069" max="13312" width="8.85546875" style="33"/>
    <col min="13313" max="13313" width="4" style="33" customWidth="1"/>
    <col min="13314" max="13314" width="11.7109375" style="33" customWidth="1"/>
    <col min="13315" max="13320" width="8.85546875" style="33"/>
    <col min="13321" max="13321" width="10.42578125" style="33" customWidth="1"/>
    <col min="13322" max="13322" width="4.28515625" style="33" customWidth="1"/>
    <col min="13323" max="13323" width="25.7109375" style="33" bestFit="1" customWidth="1"/>
    <col min="13324" max="13324" width="10.28515625" style="33" bestFit="1" customWidth="1"/>
    <col min="13325" max="13568" width="8.85546875" style="33"/>
    <col min="13569" max="13569" width="4" style="33" customWidth="1"/>
    <col min="13570" max="13570" width="11.7109375" style="33" customWidth="1"/>
    <col min="13571" max="13576" width="8.85546875" style="33"/>
    <col min="13577" max="13577" width="10.42578125" style="33" customWidth="1"/>
    <col min="13578" max="13578" width="4.28515625" style="33" customWidth="1"/>
    <col min="13579" max="13579" width="25.7109375" style="33" bestFit="1" customWidth="1"/>
    <col min="13580" max="13580" width="10.28515625" style="33" bestFit="1" customWidth="1"/>
    <col min="13581" max="13824" width="8.85546875" style="33"/>
    <col min="13825" max="13825" width="4" style="33" customWidth="1"/>
    <col min="13826" max="13826" width="11.7109375" style="33" customWidth="1"/>
    <col min="13827" max="13832" width="8.85546875" style="33"/>
    <col min="13833" max="13833" width="10.42578125" style="33" customWidth="1"/>
    <col min="13834" max="13834" width="4.28515625" style="33" customWidth="1"/>
    <col min="13835" max="13835" width="25.7109375" style="33" bestFit="1" customWidth="1"/>
    <col min="13836" max="13836" width="10.28515625" style="33" bestFit="1" customWidth="1"/>
    <col min="13837" max="14080" width="8.85546875" style="33"/>
    <col min="14081" max="14081" width="4" style="33" customWidth="1"/>
    <col min="14082" max="14082" width="11.7109375" style="33" customWidth="1"/>
    <col min="14083" max="14088" width="8.85546875" style="33"/>
    <col min="14089" max="14089" width="10.42578125" style="33" customWidth="1"/>
    <col min="14090" max="14090" width="4.28515625" style="33" customWidth="1"/>
    <col min="14091" max="14091" width="25.7109375" style="33" bestFit="1" customWidth="1"/>
    <col min="14092" max="14092" width="10.28515625" style="33" bestFit="1" customWidth="1"/>
    <col min="14093" max="14336" width="8.85546875" style="33"/>
    <col min="14337" max="14337" width="4" style="33" customWidth="1"/>
    <col min="14338" max="14338" width="11.7109375" style="33" customWidth="1"/>
    <col min="14339" max="14344" width="8.85546875" style="33"/>
    <col min="14345" max="14345" width="10.42578125" style="33" customWidth="1"/>
    <col min="14346" max="14346" width="4.28515625" style="33" customWidth="1"/>
    <col min="14347" max="14347" width="25.7109375" style="33" bestFit="1" customWidth="1"/>
    <col min="14348" max="14348" width="10.28515625" style="33" bestFit="1" customWidth="1"/>
    <col min="14349" max="14592" width="8.85546875" style="33"/>
    <col min="14593" max="14593" width="4" style="33" customWidth="1"/>
    <col min="14594" max="14594" width="11.7109375" style="33" customWidth="1"/>
    <col min="14595" max="14600" width="8.85546875" style="33"/>
    <col min="14601" max="14601" width="10.42578125" style="33" customWidth="1"/>
    <col min="14602" max="14602" width="4.28515625" style="33" customWidth="1"/>
    <col min="14603" max="14603" width="25.7109375" style="33" bestFit="1" customWidth="1"/>
    <col min="14604" max="14604" width="10.28515625" style="33" bestFit="1" customWidth="1"/>
    <col min="14605" max="14848" width="8.85546875" style="33"/>
    <col min="14849" max="14849" width="4" style="33" customWidth="1"/>
    <col min="14850" max="14850" width="11.7109375" style="33" customWidth="1"/>
    <col min="14851" max="14856" width="8.85546875" style="33"/>
    <col min="14857" max="14857" width="10.42578125" style="33" customWidth="1"/>
    <col min="14858" max="14858" width="4.28515625" style="33" customWidth="1"/>
    <col min="14859" max="14859" width="25.7109375" style="33" bestFit="1" customWidth="1"/>
    <col min="14860" max="14860" width="10.28515625" style="33" bestFit="1" customWidth="1"/>
    <col min="14861" max="15104" width="8.85546875" style="33"/>
    <col min="15105" max="15105" width="4" style="33" customWidth="1"/>
    <col min="15106" max="15106" width="11.7109375" style="33" customWidth="1"/>
    <col min="15107" max="15112" width="8.85546875" style="33"/>
    <col min="15113" max="15113" width="10.42578125" style="33" customWidth="1"/>
    <col min="15114" max="15114" width="4.28515625" style="33" customWidth="1"/>
    <col min="15115" max="15115" width="25.7109375" style="33" bestFit="1" customWidth="1"/>
    <col min="15116" max="15116" width="10.28515625" style="33" bestFit="1" customWidth="1"/>
    <col min="15117" max="15360" width="8.85546875" style="33"/>
    <col min="15361" max="15361" width="4" style="33" customWidth="1"/>
    <col min="15362" max="15362" width="11.7109375" style="33" customWidth="1"/>
    <col min="15363" max="15368" width="8.85546875" style="33"/>
    <col min="15369" max="15369" width="10.42578125" style="33" customWidth="1"/>
    <col min="15370" max="15370" width="4.28515625" style="33" customWidth="1"/>
    <col min="15371" max="15371" width="25.7109375" style="33" bestFit="1" customWidth="1"/>
    <col min="15372" max="15372" width="10.28515625" style="33" bestFit="1" customWidth="1"/>
    <col min="15373" max="15616" width="8.85546875" style="33"/>
    <col min="15617" max="15617" width="4" style="33" customWidth="1"/>
    <col min="15618" max="15618" width="11.7109375" style="33" customWidth="1"/>
    <col min="15619" max="15624" width="8.85546875" style="33"/>
    <col min="15625" max="15625" width="10.42578125" style="33" customWidth="1"/>
    <col min="15626" max="15626" width="4.28515625" style="33" customWidth="1"/>
    <col min="15627" max="15627" width="25.7109375" style="33" bestFit="1" customWidth="1"/>
    <col min="15628" max="15628" width="10.28515625" style="33" bestFit="1" customWidth="1"/>
    <col min="15629" max="15872" width="8.85546875" style="33"/>
    <col min="15873" max="15873" width="4" style="33" customWidth="1"/>
    <col min="15874" max="15874" width="11.7109375" style="33" customWidth="1"/>
    <col min="15875" max="15880" width="8.85546875" style="33"/>
    <col min="15881" max="15881" width="10.42578125" style="33" customWidth="1"/>
    <col min="15882" max="15882" width="4.28515625" style="33" customWidth="1"/>
    <col min="15883" max="15883" width="25.7109375" style="33" bestFit="1" customWidth="1"/>
    <col min="15884" max="15884" width="10.28515625" style="33" bestFit="1" customWidth="1"/>
    <col min="15885" max="16128" width="8.85546875" style="33"/>
    <col min="16129" max="16129" width="4" style="33" customWidth="1"/>
    <col min="16130" max="16130" width="11.7109375" style="33" customWidth="1"/>
    <col min="16131" max="16136" width="8.85546875" style="33"/>
    <col min="16137" max="16137" width="10.42578125" style="33" customWidth="1"/>
    <col min="16138" max="16138" width="4.28515625" style="33" customWidth="1"/>
    <col min="16139" max="16139" width="25.7109375" style="33" bestFit="1" customWidth="1"/>
    <col min="16140" max="16140" width="10.28515625" style="33" bestFit="1" customWidth="1"/>
    <col min="16141" max="16384" width="8.85546875" style="33"/>
  </cols>
  <sheetData>
    <row r="1" spans="2:17" s="35" customFormat="1" x14ac:dyDescent="0.25">
      <c r="B1" s="46"/>
    </row>
    <row r="2" spans="2:17" s="35" customFormat="1" ht="14.25" x14ac:dyDescent="0.25">
      <c r="B2" s="45" t="s">
        <v>67</v>
      </c>
      <c r="C2" s="44" t="s">
        <v>66</v>
      </c>
      <c r="D2" s="44" t="s">
        <v>65</v>
      </c>
      <c r="E2" s="44" t="s">
        <v>64</v>
      </c>
      <c r="F2" s="44" t="s">
        <v>63</v>
      </c>
      <c r="G2" s="44" t="s">
        <v>62</v>
      </c>
      <c r="H2" s="44" t="s">
        <v>61</v>
      </c>
      <c r="I2" s="44" t="s">
        <v>60</v>
      </c>
      <c r="K2" s="43" t="s">
        <v>59</v>
      </c>
    </row>
    <row r="3" spans="2:17" s="35" customFormat="1" ht="16.5" x14ac:dyDescent="0.25">
      <c r="B3" s="38" t="s">
        <v>58</v>
      </c>
      <c r="C3" s="37" t="s">
        <v>38</v>
      </c>
      <c r="D3" s="37">
        <v>5</v>
      </c>
      <c r="E3" s="37">
        <v>4</v>
      </c>
      <c r="F3" s="37">
        <v>3</v>
      </c>
      <c r="G3" s="37">
        <v>5</v>
      </c>
      <c r="H3" s="37">
        <v>6</v>
      </c>
      <c r="I3" s="36"/>
      <c r="K3" s="43"/>
    </row>
    <row r="4" spans="2:17" s="35" customFormat="1" ht="16.5" x14ac:dyDescent="0.25">
      <c r="B4" s="38" t="s">
        <v>57</v>
      </c>
      <c r="C4" s="37" t="s">
        <v>36</v>
      </c>
      <c r="D4" s="37">
        <v>8</v>
      </c>
      <c r="E4" s="37">
        <v>5</v>
      </c>
      <c r="F4" s="37">
        <v>3</v>
      </c>
      <c r="G4" s="37">
        <v>6</v>
      </c>
      <c r="H4" s="37">
        <v>5</v>
      </c>
      <c r="I4" s="36"/>
      <c r="K4" s="41" t="s">
        <v>54</v>
      </c>
      <c r="L4" s="42"/>
    </row>
    <row r="5" spans="2:17" s="35" customFormat="1" ht="16.5" x14ac:dyDescent="0.25">
      <c r="B5" s="38" t="s">
        <v>55</v>
      </c>
      <c r="C5" s="37" t="s">
        <v>36</v>
      </c>
      <c r="D5" s="37">
        <v>6</v>
      </c>
      <c r="E5" s="37">
        <v>8</v>
      </c>
      <c r="F5" s="37">
        <v>8</v>
      </c>
      <c r="G5" s="37">
        <v>6</v>
      </c>
      <c r="H5" s="37">
        <v>8</v>
      </c>
      <c r="I5" s="36"/>
      <c r="K5" s="41" t="s">
        <v>56</v>
      </c>
      <c r="L5" s="42"/>
    </row>
    <row r="6" spans="2:17" s="35" customFormat="1" ht="16.5" x14ac:dyDescent="0.25">
      <c r="B6" s="38" t="s">
        <v>53</v>
      </c>
      <c r="C6" s="37" t="s">
        <v>38</v>
      </c>
      <c r="D6" s="37">
        <v>4</v>
      </c>
      <c r="E6" s="37">
        <v>5</v>
      </c>
      <c r="F6" s="37">
        <v>6</v>
      </c>
      <c r="G6" s="37">
        <v>9</v>
      </c>
      <c r="H6" s="37">
        <v>8</v>
      </c>
      <c r="I6" s="36"/>
      <c r="K6" s="41" t="s">
        <v>52</v>
      </c>
      <c r="L6" s="42"/>
      <c r="Q6" s="39"/>
    </row>
    <row r="7" spans="2:17" s="35" customFormat="1" ht="16.5" x14ac:dyDescent="0.25">
      <c r="B7" s="38" t="s">
        <v>51</v>
      </c>
      <c r="C7" s="37" t="s">
        <v>38</v>
      </c>
      <c r="D7" s="37">
        <v>8</v>
      </c>
      <c r="E7" s="37">
        <v>9</v>
      </c>
      <c r="F7" s="37">
        <v>6</v>
      </c>
      <c r="G7" s="37">
        <v>5</v>
      </c>
      <c r="H7" s="37">
        <v>4</v>
      </c>
      <c r="I7" s="36"/>
      <c r="K7" s="41" t="s">
        <v>50</v>
      </c>
      <c r="L7" s="40"/>
      <c r="Q7" s="39"/>
    </row>
    <row r="8" spans="2:17" s="35" customFormat="1" ht="16.5" x14ac:dyDescent="0.25">
      <c r="B8" s="38" t="s">
        <v>49</v>
      </c>
      <c r="C8" s="37" t="s">
        <v>36</v>
      </c>
      <c r="D8" s="37">
        <v>9</v>
      </c>
      <c r="E8" s="37">
        <v>8</v>
      </c>
      <c r="F8" s="37">
        <v>4</v>
      </c>
      <c r="G8" s="37">
        <v>5</v>
      </c>
      <c r="H8" s="37">
        <v>6</v>
      </c>
      <c r="I8" s="36"/>
      <c r="K8" s="41" t="s">
        <v>48</v>
      </c>
      <c r="L8" s="40"/>
      <c r="Q8" s="39"/>
    </row>
    <row r="9" spans="2:17" s="35" customFormat="1" ht="16.5" x14ac:dyDescent="0.25">
      <c r="B9" s="38" t="s">
        <v>47</v>
      </c>
      <c r="C9" s="37" t="s">
        <v>36</v>
      </c>
      <c r="D9" s="37"/>
      <c r="E9" s="37">
        <v>8</v>
      </c>
      <c r="F9" s="37">
        <v>5</v>
      </c>
      <c r="G9" s="37">
        <v>7</v>
      </c>
      <c r="H9" s="37">
        <v>9</v>
      </c>
      <c r="I9" s="36"/>
      <c r="Q9" s="39"/>
    </row>
    <row r="10" spans="2:17" s="35" customFormat="1" ht="16.5" x14ac:dyDescent="0.25">
      <c r="B10" s="38" t="s">
        <v>46</v>
      </c>
      <c r="C10" s="37" t="s">
        <v>36</v>
      </c>
      <c r="D10" s="37">
        <v>9</v>
      </c>
      <c r="E10" s="37">
        <v>5</v>
      </c>
      <c r="F10" s="37">
        <v>7</v>
      </c>
      <c r="G10" s="37">
        <v>6</v>
      </c>
      <c r="H10" s="37">
        <v>8</v>
      </c>
      <c r="I10" s="36"/>
      <c r="Q10" s="39"/>
    </row>
    <row r="11" spans="2:17" s="35" customFormat="1" ht="16.5" x14ac:dyDescent="0.25">
      <c r="B11" s="38" t="s">
        <v>45</v>
      </c>
      <c r="C11" s="37" t="s">
        <v>36</v>
      </c>
      <c r="D11" s="37">
        <v>9</v>
      </c>
      <c r="E11" s="37"/>
      <c r="F11" s="37"/>
      <c r="G11" s="37"/>
      <c r="H11" s="37"/>
      <c r="I11" s="36"/>
      <c r="Q11" s="39"/>
    </row>
    <row r="12" spans="2:17" s="35" customFormat="1" ht="16.5" x14ac:dyDescent="0.25">
      <c r="B12" s="38" t="s">
        <v>44</v>
      </c>
      <c r="C12" s="37" t="s">
        <v>38</v>
      </c>
      <c r="D12" s="37">
        <v>9</v>
      </c>
      <c r="E12" s="37">
        <v>5</v>
      </c>
      <c r="F12" s="37">
        <v>9</v>
      </c>
      <c r="G12" s="37">
        <v>9</v>
      </c>
      <c r="H12" s="37">
        <v>5</v>
      </c>
      <c r="I12" s="36"/>
    </row>
    <row r="13" spans="2:17" s="35" customFormat="1" ht="16.5" x14ac:dyDescent="0.25">
      <c r="B13" s="38" t="s">
        <v>44</v>
      </c>
      <c r="C13" s="37" t="s">
        <v>38</v>
      </c>
      <c r="D13" s="37">
        <v>5</v>
      </c>
      <c r="E13" s="37">
        <v>5</v>
      </c>
      <c r="F13" s="37">
        <v>5</v>
      </c>
      <c r="G13" s="37">
        <v>9</v>
      </c>
      <c r="H13" s="37">
        <v>5</v>
      </c>
      <c r="I13" s="36"/>
    </row>
    <row r="14" spans="2:17" s="35" customFormat="1" ht="16.5" x14ac:dyDescent="0.25">
      <c r="B14" s="38" t="s">
        <v>43</v>
      </c>
      <c r="C14" s="37" t="s">
        <v>36</v>
      </c>
      <c r="D14" s="37"/>
      <c r="E14" s="37">
        <v>9</v>
      </c>
      <c r="F14" s="37">
        <v>7</v>
      </c>
      <c r="G14" s="37">
        <v>7</v>
      </c>
      <c r="H14" s="37">
        <v>9</v>
      </c>
      <c r="I14" s="36"/>
    </row>
    <row r="15" spans="2:17" s="35" customFormat="1" ht="16.5" x14ac:dyDescent="0.25">
      <c r="B15" s="38" t="s">
        <v>42</v>
      </c>
      <c r="C15" s="37" t="s">
        <v>38</v>
      </c>
      <c r="D15" s="37">
        <v>8</v>
      </c>
      <c r="E15" s="37">
        <v>7</v>
      </c>
      <c r="F15" s="37">
        <v>9</v>
      </c>
      <c r="G15" s="37">
        <v>7</v>
      </c>
      <c r="H15" s="37">
        <v>6</v>
      </c>
      <c r="I15" s="36"/>
    </row>
    <row r="16" spans="2:17" s="35" customFormat="1" ht="16.5" x14ac:dyDescent="0.25">
      <c r="B16" s="38" t="s">
        <v>41</v>
      </c>
      <c r="C16" s="37" t="s">
        <v>36</v>
      </c>
      <c r="D16" s="37">
        <v>8</v>
      </c>
      <c r="E16" s="37">
        <v>7</v>
      </c>
      <c r="F16" s="37">
        <v>9</v>
      </c>
      <c r="G16" s="37">
        <v>7</v>
      </c>
      <c r="H16" s="37">
        <v>7</v>
      </c>
      <c r="I16" s="36"/>
    </row>
    <row r="17" spans="2:9" s="35" customFormat="1" ht="16.5" x14ac:dyDescent="0.25">
      <c r="B17" s="38" t="s">
        <v>40</v>
      </c>
      <c r="C17" s="37" t="s">
        <v>36</v>
      </c>
      <c r="D17" s="37">
        <v>9</v>
      </c>
      <c r="E17" s="37">
        <v>7</v>
      </c>
      <c r="F17" s="37">
        <v>8</v>
      </c>
      <c r="G17" s="37">
        <v>9</v>
      </c>
      <c r="H17" s="37">
        <v>8</v>
      </c>
      <c r="I17" s="36"/>
    </row>
    <row r="18" spans="2:9" s="35" customFormat="1" ht="16.5" x14ac:dyDescent="0.25">
      <c r="B18" s="38" t="s">
        <v>39</v>
      </c>
      <c r="C18" s="37" t="s">
        <v>38</v>
      </c>
      <c r="D18" s="37">
        <v>7</v>
      </c>
      <c r="E18" s="37">
        <v>8</v>
      </c>
      <c r="F18" s="37">
        <v>9</v>
      </c>
      <c r="G18" s="37">
        <v>8</v>
      </c>
      <c r="H18" s="37">
        <v>7</v>
      </c>
      <c r="I18" s="36"/>
    </row>
    <row r="19" spans="2:9" s="35" customFormat="1" ht="16.5" x14ac:dyDescent="0.25">
      <c r="B19" s="38" t="s">
        <v>37</v>
      </c>
      <c r="C19" s="37" t="s">
        <v>36</v>
      </c>
      <c r="D19" s="37">
        <v>8</v>
      </c>
      <c r="E19" s="37">
        <v>7</v>
      </c>
      <c r="F19" s="37">
        <v>7</v>
      </c>
      <c r="G19" s="37">
        <v>9</v>
      </c>
      <c r="H19" s="37">
        <v>8</v>
      </c>
      <c r="I19" s="36"/>
    </row>
  </sheetData>
  <conditionalFormatting sqref="E16">
    <cfRule type="cellIs" dxfId="5" priority="5" stopIfTrue="1" operator="equal">
      <formula>4676.95</formula>
    </cfRule>
  </conditionalFormatting>
  <conditionalFormatting sqref="E17">
    <cfRule type="cellIs" dxfId="4" priority="4" stopIfTrue="1" operator="equal">
      <formula>14</formula>
    </cfRule>
  </conditionalFormatting>
  <conditionalFormatting sqref="E19">
    <cfRule type="cellIs" dxfId="3" priority="3" stopIfTrue="1" operator="equal">
      <formula>598</formula>
    </cfRule>
  </conditionalFormatting>
  <conditionalFormatting sqref="E20">
    <cfRule type="cellIs" dxfId="2" priority="2" stopIfTrue="1" operator="equal">
      <formula>297.5</formula>
    </cfRule>
  </conditionalFormatting>
  <conditionalFormatting sqref="E18">
    <cfRule type="cellIs" dxfId="1" priority="1" stopIfTrue="1" operator="equal">
      <formula>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16"/>
  <sheetViews>
    <sheetView workbookViewId="0">
      <selection activeCell="H14" sqref="H14"/>
    </sheetView>
  </sheetViews>
  <sheetFormatPr defaultRowHeight="19.5" customHeight="1" x14ac:dyDescent="0.3"/>
  <cols>
    <col min="1" max="1" width="9.28515625" style="77" customWidth="1"/>
    <col min="2" max="2" width="12.5703125" style="77" customWidth="1"/>
    <col min="3" max="6" width="8.7109375" style="77" customWidth="1"/>
    <col min="7" max="7" width="15.85546875" style="77" customWidth="1"/>
    <col min="8" max="8" width="10.28515625" style="77" customWidth="1"/>
    <col min="9" max="9" width="10.5703125" style="77" customWidth="1"/>
    <col min="10" max="254" width="9.140625" style="77"/>
    <col min="255" max="255" width="9.28515625" style="77" customWidth="1"/>
    <col min="256" max="256" width="12.5703125" style="77" customWidth="1"/>
    <col min="257" max="261" width="8.7109375" style="77" customWidth="1"/>
    <col min="262" max="262" width="10.28515625" style="77" customWidth="1"/>
    <col min="263" max="263" width="10.5703125" style="77" customWidth="1"/>
    <col min="264" max="264" width="10.140625" style="77" customWidth="1"/>
    <col min="265" max="265" width="9.5703125" style="77" customWidth="1"/>
    <col min="266" max="510" width="9.140625" style="77"/>
    <col min="511" max="511" width="9.28515625" style="77" customWidth="1"/>
    <col min="512" max="512" width="12.5703125" style="77" customWidth="1"/>
    <col min="513" max="517" width="8.7109375" style="77" customWidth="1"/>
    <col min="518" max="518" width="10.28515625" style="77" customWidth="1"/>
    <col min="519" max="519" width="10.5703125" style="77" customWidth="1"/>
    <col min="520" max="520" width="10.140625" style="77" customWidth="1"/>
    <col min="521" max="521" width="9.5703125" style="77" customWidth="1"/>
    <col min="522" max="766" width="9.140625" style="77"/>
    <col min="767" max="767" width="9.28515625" style="77" customWidth="1"/>
    <col min="768" max="768" width="12.5703125" style="77" customWidth="1"/>
    <col min="769" max="773" width="8.7109375" style="77" customWidth="1"/>
    <col min="774" max="774" width="10.28515625" style="77" customWidth="1"/>
    <col min="775" max="775" width="10.5703125" style="77" customWidth="1"/>
    <col min="776" max="776" width="10.140625" style="77" customWidth="1"/>
    <col min="777" max="777" width="9.5703125" style="77" customWidth="1"/>
    <col min="778" max="1022" width="9.140625" style="77"/>
    <col min="1023" max="1023" width="9.28515625" style="77" customWidth="1"/>
    <col min="1024" max="1024" width="12.5703125" style="77" customWidth="1"/>
    <col min="1025" max="1029" width="8.7109375" style="77" customWidth="1"/>
    <col min="1030" max="1030" width="10.28515625" style="77" customWidth="1"/>
    <col min="1031" max="1031" width="10.5703125" style="77" customWidth="1"/>
    <col min="1032" max="1032" width="10.140625" style="77" customWidth="1"/>
    <col min="1033" max="1033" width="9.5703125" style="77" customWidth="1"/>
    <col min="1034" max="1278" width="9.140625" style="77"/>
    <col min="1279" max="1279" width="9.28515625" style="77" customWidth="1"/>
    <col min="1280" max="1280" width="12.5703125" style="77" customWidth="1"/>
    <col min="1281" max="1285" width="8.7109375" style="77" customWidth="1"/>
    <col min="1286" max="1286" width="10.28515625" style="77" customWidth="1"/>
    <col min="1287" max="1287" width="10.5703125" style="77" customWidth="1"/>
    <col min="1288" max="1288" width="10.140625" style="77" customWidth="1"/>
    <col min="1289" max="1289" width="9.5703125" style="77" customWidth="1"/>
    <col min="1290" max="1534" width="9.140625" style="77"/>
    <col min="1535" max="1535" width="9.28515625" style="77" customWidth="1"/>
    <col min="1536" max="1536" width="12.5703125" style="77" customWidth="1"/>
    <col min="1537" max="1541" width="8.7109375" style="77" customWidth="1"/>
    <col min="1542" max="1542" width="10.28515625" style="77" customWidth="1"/>
    <col min="1543" max="1543" width="10.5703125" style="77" customWidth="1"/>
    <col min="1544" max="1544" width="10.140625" style="77" customWidth="1"/>
    <col min="1545" max="1545" width="9.5703125" style="77" customWidth="1"/>
    <col min="1546" max="1790" width="9.140625" style="77"/>
    <col min="1791" max="1791" width="9.28515625" style="77" customWidth="1"/>
    <col min="1792" max="1792" width="12.5703125" style="77" customWidth="1"/>
    <col min="1793" max="1797" width="8.7109375" style="77" customWidth="1"/>
    <col min="1798" max="1798" width="10.28515625" style="77" customWidth="1"/>
    <col min="1799" max="1799" width="10.5703125" style="77" customWidth="1"/>
    <col min="1800" max="1800" width="10.140625" style="77" customWidth="1"/>
    <col min="1801" max="1801" width="9.5703125" style="77" customWidth="1"/>
    <col min="1802" max="2046" width="9.140625" style="77"/>
    <col min="2047" max="2047" width="9.28515625" style="77" customWidth="1"/>
    <col min="2048" max="2048" width="12.5703125" style="77" customWidth="1"/>
    <col min="2049" max="2053" width="8.7109375" style="77" customWidth="1"/>
    <col min="2054" max="2054" width="10.28515625" style="77" customWidth="1"/>
    <col min="2055" max="2055" width="10.5703125" style="77" customWidth="1"/>
    <col min="2056" max="2056" width="10.140625" style="77" customWidth="1"/>
    <col min="2057" max="2057" width="9.5703125" style="77" customWidth="1"/>
    <col min="2058" max="2302" width="9.140625" style="77"/>
    <col min="2303" max="2303" width="9.28515625" style="77" customWidth="1"/>
    <col min="2304" max="2304" width="12.5703125" style="77" customWidth="1"/>
    <col min="2305" max="2309" width="8.7109375" style="77" customWidth="1"/>
    <col min="2310" max="2310" width="10.28515625" style="77" customWidth="1"/>
    <col min="2311" max="2311" width="10.5703125" style="77" customWidth="1"/>
    <col min="2312" max="2312" width="10.140625" style="77" customWidth="1"/>
    <col min="2313" max="2313" width="9.5703125" style="77" customWidth="1"/>
    <col min="2314" max="2558" width="9.140625" style="77"/>
    <col min="2559" max="2559" width="9.28515625" style="77" customWidth="1"/>
    <col min="2560" max="2560" width="12.5703125" style="77" customWidth="1"/>
    <col min="2561" max="2565" width="8.7109375" style="77" customWidth="1"/>
    <col min="2566" max="2566" width="10.28515625" style="77" customWidth="1"/>
    <col min="2567" max="2567" width="10.5703125" style="77" customWidth="1"/>
    <col min="2568" max="2568" width="10.140625" style="77" customWidth="1"/>
    <col min="2569" max="2569" width="9.5703125" style="77" customWidth="1"/>
    <col min="2570" max="2814" width="9.140625" style="77"/>
    <col min="2815" max="2815" width="9.28515625" style="77" customWidth="1"/>
    <col min="2816" max="2816" width="12.5703125" style="77" customWidth="1"/>
    <col min="2817" max="2821" width="8.7109375" style="77" customWidth="1"/>
    <col min="2822" max="2822" width="10.28515625" style="77" customWidth="1"/>
    <col min="2823" max="2823" width="10.5703125" style="77" customWidth="1"/>
    <col min="2824" max="2824" width="10.140625" style="77" customWidth="1"/>
    <col min="2825" max="2825" width="9.5703125" style="77" customWidth="1"/>
    <col min="2826" max="3070" width="9.140625" style="77"/>
    <col min="3071" max="3071" width="9.28515625" style="77" customWidth="1"/>
    <col min="3072" max="3072" width="12.5703125" style="77" customWidth="1"/>
    <col min="3073" max="3077" width="8.7109375" style="77" customWidth="1"/>
    <col min="3078" max="3078" width="10.28515625" style="77" customWidth="1"/>
    <col min="3079" max="3079" width="10.5703125" style="77" customWidth="1"/>
    <col min="3080" max="3080" width="10.140625" style="77" customWidth="1"/>
    <col min="3081" max="3081" width="9.5703125" style="77" customWidth="1"/>
    <col min="3082" max="3326" width="9.140625" style="77"/>
    <col min="3327" max="3327" width="9.28515625" style="77" customWidth="1"/>
    <col min="3328" max="3328" width="12.5703125" style="77" customWidth="1"/>
    <col min="3329" max="3333" width="8.7109375" style="77" customWidth="1"/>
    <col min="3334" max="3334" width="10.28515625" style="77" customWidth="1"/>
    <col min="3335" max="3335" width="10.5703125" style="77" customWidth="1"/>
    <col min="3336" max="3336" width="10.140625" style="77" customWidth="1"/>
    <col min="3337" max="3337" width="9.5703125" style="77" customWidth="1"/>
    <col min="3338" max="3582" width="9.140625" style="77"/>
    <col min="3583" max="3583" width="9.28515625" style="77" customWidth="1"/>
    <col min="3584" max="3584" width="12.5703125" style="77" customWidth="1"/>
    <col min="3585" max="3589" width="8.7109375" style="77" customWidth="1"/>
    <col min="3590" max="3590" width="10.28515625" style="77" customWidth="1"/>
    <col min="3591" max="3591" width="10.5703125" style="77" customWidth="1"/>
    <col min="3592" max="3592" width="10.140625" style="77" customWidth="1"/>
    <col min="3593" max="3593" width="9.5703125" style="77" customWidth="1"/>
    <col min="3594" max="3838" width="9.140625" style="77"/>
    <col min="3839" max="3839" width="9.28515625" style="77" customWidth="1"/>
    <col min="3840" max="3840" width="12.5703125" style="77" customWidth="1"/>
    <col min="3841" max="3845" width="8.7109375" style="77" customWidth="1"/>
    <col min="3846" max="3846" width="10.28515625" style="77" customWidth="1"/>
    <col min="3847" max="3847" width="10.5703125" style="77" customWidth="1"/>
    <col min="3848" max="3848" width="10.140625" style="77" customWidth="1"/>
    <col min="3849" max="3849" width="9.5703125" style="77" customWidth="1"/>
    <col min="3850" max="4094" width="9.140625" style="77"/>
    <col min="4095" max="4095" width="9.28515625" style="77" customWidth="1"/>
    <col min="4096" max="4096" width="12.5703125" style="77" customWidth="1"/>
    <col min="4097" max="4101" width="8.7109375" style="77" customWidth="1"/>
    <col min="4102" max="4102" width="10.28515625" style="77" customWidth="1"/>
    <col min="4103" max="4103" width="10.5703125" style="77" customWidth="1"/>
    <col min="4104" max="4104" width="10.140625" style="77" customWidth="1"/>
    <col min="4105" max="4105" width="9.5703125" style="77" customWidth="1"/>
    <col min="4106" max="4350" width="9.140625" style="77"/>
    <col min="4351" max="4351" width="9.28515625" style="77" customWidth="1"/>
    <col min="4352" max="4352" width="12.5703125" style="77" customWidth="1"/>
    <col min="4353" max="4357" width="8.7109375" style="77" customWidth="1"/>
    <col min="4358" max="4358" width="10.28515625" style="77" customWidth="1"/>
    <col min="4359" max="4359" width="10.5703125" style="77" customWidth="1"/>
    <col min="4360" max="4360" width="10.140625" style="77" customWidth="1"/>
    <col min="4361" max="4361" width="9.5703125" style="77" customWidth="1"/>
    <col min="4362" max="4606" width="9.140625" style="77"/>
    <col min="4607" max="4607" width="9.28515625" style="77" customWidth="1"/>
    <col min="4608" max="4608" width="12.5703125" style="77" customWidth="1"/>
    <col min="4609" max="4613" width="8.7109375" style="77" customWidth="1"/>
    <col min="4614" max="4614" width="10.28515625" style="77" customWidth="1"/>
    <col min="4615" max="4615" width="10.5703125" style="77" customWidth="1"/>
    <col min="4616" max="4616" width="10.140625" style="77" customWidth="1"/>
    <col min="4617" max="4617" width="9.5703125" style="77" customWidth="1"/>
    <col min="4618" max="4862" width="9.140625" style="77"/>
    <col min="4863" max="4863" width="9.28515625" style="77" customWidth="1"/>
    <col min="4864" max="4864" width="12.5703125" style="77" customWidth="1"/>
    <col min="4865" max="4869" width="8.7109375" style="77" customWidth="1"/>
    <col min="4870" max="4870" width="10.28515625" style="77" customWidth="1"/>
    <col min="4871" max="4871" width="10.5703125" style="77" customWidth="1"/>
    <col min="4872" max="4872" width="10.140625" style="77" customWidth="1"/>
    <col min="4873" max="4873" width="9.5703125" style="77" customWidth="1"/>
    <col min="4874" max="5118" width="9.140625" style="77"/>
    <col min="5119" max="5119" width="9.28515625" style="77" customWidth="1"/>
    <col min="5120" max="5120" width="12.5703125" style="77" customWidth="1"/>
    <col min="5121" max="5125" width="8.7109375" style="77" customWidth="1"/>
    <col min="5126" max="5126" width="10.28515625" style="77" customWidth="1"/>
    <col min="5127" max="5127" width="10.5703125" style="77" customWidth="1"/>
    <col min="5128" max="5128" width="10.140625" style="77" customWidth="1"/>
    <col min="5129" max="5129" width="9.5703125" style="77" customWidth="1"/>
    <col min="5130" max="5374" width="9.140625" style="77"/>
    <col min="5375" max="5375" width="9.28515625" style="77" customWidth="1"/>
    <col min="5376" max="5376" width="12.5703125" style="77" customWidth="1"/>
    <col min="5377" max="5381" width="8.7109375" style="77" customWidth="1"/>
    <col min="5382" max="5382" width="10.28515625" style="77" customWidth="1"/>
    <col min="5383" max="5383" width="10.5703125" style="77" customWidth="1"/>
    <col min="5384" max="5384" width="10.140625" style="77" customWidth="1"/>
    <col min="5385" max="5385" width="9.5703125" style="77" customWidth="1"/>
    <col min="5386" max="5630" width="9.140625" style="77"/>
    <col min="5631" max="5631" width="9.28515625" style="77" customWidth="1"/>
    <col min="5632" max="5632" width="12.5703125" style="77" customWidth="1"/>
    <col min="5633" max="5637" width="8.7109375" style="77" customWidth="1"/>
    <col min="5638" max="5638" width="10.28515625" style="77" customWidth="1"/>
    <col min="5639" max="5639" width="10.5703125" style="77" customWidth="1"/>
    <col min="5640" max="5640" width="10.140625" style="77" customWidth="1"/>
    <col min="5641" max="5641" width="9.5703125" style="77" customWidth="1"/>
    <col min="5642" max="5886" width="9.140625" style="77"/>
    <col min="5887" max="5887" width="9.28515625" style="77" customWidth="1"/>
    <col min="5888" max="5888" width="12.5703125" style="77" customWidth="1"/>
    <col min="5889" max="5893" width="8.7109375" style="77" customWidth="1"/>
    <col min="5894" max="5894" width="10.28515625" style="77" customWidth="1"/>
    <col min="5895" max="5895" width="10.5703125" style="77" customWidth="1"/>
    <col min="5896" max="5896" width="10.140625" style="77" customWidth="1"/>
    <col min="5897" max="5897" width="9.5703125" style="77" customWidth="1"/>
    <col min="5898" max="6142" width="9.140625" style="77"/>
    <col min="6143" max="6143" width="9.28515625" style="77" customWidth="1"/>
    <col min="6144" max="6144" width="12.5703125" style="77" customWidth="1"/>
    <col min="6145" max="6149" width="8.7109375" style="77" customWidth="1"/>
    <col min="6150" max="6150" width="10.28515625" style="77" customWidth="1"/>
    <col min="6151" max="6151" width="10.5703125" style="77" customWidth="1"/>
    <col min="6152" max="6152" width="10.140625" style="77" customWidth="1"/>
    <col min="6153" max="6153" width="9.5703125" style="77" customWidth="1"/>
    <col min="6154" max="6398" width="9.140625" style="77"/>
    <col min="6399" max="6399" width="9.28515625" style="77" customWidth="1"/>
    <col min="6400" max="6400" width="12.5703125" style="77" customWidth="1"/>
    <col min="6401" max="6405" width="8.7109375" style="77" customWidth="1"/>
    <col min="6406" max="6406" width="10.28515625" style="77" customWidth="1"/>
    <col min="6407" max="6407" width="10.5703125" style="77" customWidth="1"/>
    <col min="6408" max="6408" width="10.140625" style="77" customWidth="1"/>
    <col min="6409" max="6409" width="9.5703125" style="77" customWidth="1"/>
    <col min="6410" max="6654" width="9.140625" style="77"/>
    <col min="6655" max="6655" width="9.28515625" style="77" customWidth="1"/>
    <col min="6656" max="6656" width="12.5703125" style="77" customWidth="1"/>
    <col min="6657" max="6661" width="8.7109375" style="77" customWidth="1"/>
    <col min="6662" max="6662" width="10.28515625" style="77" customWidth="1"/>
    <col min="6663" max="6663" width="10.5703125" style="77" customWidth="1"/>
    <col min="6664" max="6664" width="10.140625" style="77" customWidth="1"/>
    <col min="6665" max="6665" width="9.5703125" style="77" customWidth="1"/>
    <col min="6666" max="6910" width="9.140625" style="77"/>
    <col min="6911" max="6911" width="9.28515625" style="77" customWidth="1"/>
    <col min="6912" max="6912" width="12.5703125" style="77" customWidth="1"/>
    <col min="6913" max="6917" width="8.7109375" style="77" customWidth="1"/>
    <col min="6918" max="6918" width="10.28515625" style="77" customWidth="1"/>
    <col min="6919" max="6919" width="10.5703125" style="77" customWidth="1"/>
    <col min="6920" max="6920" width="10.140625" style="77" customWidth="1"/>
    <col min="6921" max="6921" width="9.5703125" style="77" customWidth="1"/>
    <col min="6922" max="7166" width="9.140625" style="77"/>
    <col min="7167" max="7167" width="9.28515625" style="77" customWidth="1"/>
    <col min="7168" max="7168" width="12.5703125" style="77" customWidth="1"/>
    <col min="7169" max="7173" width="8.7109375" style="77" customWidth="1"/>
    <col min="7174" max="7174" width="10.28515625" style="77" customWidth="1"/>
    <col min="7175" max="7175" width="10.5703125" style="77" customWidth="1"/>
    <col min="7176" max="7176" width="10.140625" style="77" customWidth="1"/>
    <col min="7177" max="7177" width="9.5703125" style="77" customWidth="1"/>
    <col min="7178" max="7422" width="9.140625" style="77"/>
    <col min="7423" max="7423" width="9.28515625" style="77" customWidth="1"/>
    <col min="7424" max="7424" width="12.5703125" style="77" customWidth="1"/>
    <col min="7425" max="7429" width="8.7109375" style="77" customWidth="1"/>
    <col min="7430" max="7430" width="10.28515625" style="77" customWidth="1"/>
    <col min="7431" max="7431" width="10.5703125" style="77" customWidth="1"/>
    <col min="7432" max="7432" width="10.140625" style="77" customWidth="1"/>
    <col min="7433" max="7433" width="9.5703125" style="77" customWidth="1"/>
    <col min="7434" max="7678" width="9.140625" style="77"/>
    <col min="7679" max="7679" width="9.28515625" style="77" customWidth="1"/>
    <col min="7680" max="7680" width="12.5703125" style="77" customWidth="1"/>
    <col min="7681" max="7685" width="8.7109375" style="77" customWidth="1"/>
    <col min="7686" max="7686" width="10.28515625" style="77" customWidth="1"/>
    <col min="7687" max="7687" width="10.5703125" style="77" customWidth="1"/>
    <col min="7688" max="7688" width="10.140625" style="77" customWidth="1"/>
    <col min="7689" max="7689" width="9.5703125" style="77" customWidth="1"/>
    <col min="7690" max="7934" width="9.140625" style="77"/>
    <col min="7935" max="7935" width="9.28515625" style="77" customWidth="1"/>
    <col min="7936" max="7936" width="12.5703125" style="77" customWidth="1"/>
    <col min="7937" max="7941" width="8.7109375" style="77" customWidth="1"/>
    <col min="7942" max="7942" width="10.28515625" style="77" customWidth="1"/>
    <col min="7943" max="7943" width="10.5703125" style="77" customWidth="1"/>
    <col min="7944" max="7944" width="10.140625" style="77" customWidth="1"/>
    <col min="7945" max="7945" width="9.5703125" style="77" customWidth="1"/>
    <col min="7946" max="8190" width="9.140625" style="77"/>
    <col min="8191" max="8191" width="9.28515625" style="77" customWidth="1"/>
    <col min="8192" max="8192" width="12.5703125" style="77" customWidth="1"/>
    <col min="8193" max="8197" width="8.7109375" style="77" customWidth="1"/>
    <col min="8198" max="8198" width="10.28515625" style="77" customWidth="1"/>
    <col min="8199" max="8199" width="10.5703125" style="77" customWidth="1"/>
    <col min="8200" max="8200" width="10.140625" style="77" customWidth="1"/>
    <col min="8201" max="8201" width="9.5703125" style="77" customWidth="1"/>
    <col min="8202" max="8446" width="9.140625" style="77"/>
    <col min="8447" max="8447" width="9.28515625" style="77" customWidth="1"/>
    <col min="8448" max="8448" width="12.5703125" style="77" customWidth="1"/>
    <col min="8449" max="8453" width="8.7109375" style="77" customWidth="1"/>
    <col min="8454" max="8454" width="10.28515625" style="77" customWidth="1"/>
    <col min="8455" max="8455" width="10.5703125" style="77" customWidth="1"/>
    <col min="8456" max="8456" width="10.140625" style="77" customWidth="1"/>
    <col min="8457" max="8457" width="9.5703125" style="77" customWidth="1"/>
    <col min="8458" max="8702" width="9.140625" style="77"/>
    <col min="8703" max="8703" width="9.28515625" style="77" customWidth="1"/>
    <col min="8704" max="8704" width="12.5703125" style="77" customWidth="1"/>
    <col min="8705" max="8709" width="8.7109375" style="77" customWidth="1"/>
    <col min="8710" max="8710" width="10.28515625" style="77" customWidth="1"/>
    <col min="8711" max="8711" width="10.5703125" style="77" customWidth="1"/>
    <col min="8712" max="8712" width="10.140625" style="77" customWidth="1"/>
    <col min="8713" max="8713" width="9.5703125" style="77" customWidth="1"/>
    <col min="8714" max="8958" width="9.140625" style="77"/>
    <col min="8959" max="8959" width="9.28515625" style="77" customWidth="1"/>
    <col min="8960" max="8960" width="12.5703125" style="77" customWidth="1"/>
    <col min="8961" max="8965" width="8.7109375" style="77" customWidth="1"/>
    <col min="8966" max="8966" width="10.28515625" style="77" customWidth="1"/>
    <col min="8967" max="8967" width="10.5703125" style="77" customWidth="1"/>
    <col min="8968" max="8968" width="10.140625" style="77" customWidth="1"/>
    <col min="8969" max="8969" width="9.5703125" style="77" customWidth="1"/>
    <col min="8970" max="9214" width="9.140625" style="77"/>
    <col min="9215" max="9215" width="9.28515625" style="77" customWidth="1"/>
    <col min="9216" max="9216" width="12.5703125" style="77" customWidth="1"/>
    <col min="9217" max="9221" width="8.7109375" style="77" customWidth="1"/>
    <col min="9222" max="9222" width="10.28515625" style="77" customWidth="1"/>
    <col min="9223" max="9223" width="10.5703125" style="77" customWidth="1"/>
    <col min="9224" max="9224" width="10.140625" style="77" customWidth="1"/>
    <col min="9225" max="9225" width="9.5703125" style="77" customWidth="1"/>
    <col min="9226" max="9470" width="9.140625" style="77"/>
    <col min="9471" max="9471" width="9.28515625" style="77" customWidth="1"/>
    <col min="9472" max="9472" width="12.5703125" style="77" customWidth="1"/>
    <col min="9473" max="9477" width="8.7109375" style="77" customWidth="1"/>
    <col min="9478" max="9478" width="10.28515625" style="77" customWidth="1"/>
    <col min="9479" max="9479" width="10.5703125" style="77" customWidth="1"/>
    <col min="9480" max="9480" width="10.140625" style="77" customWidth="1"/>
    <col min="9481" max="9481" width="9.5703125" style="77" customWidth="1"/>
    <col min="9482" max="9726" width="9.140625" style="77"/>
    <col min="9727" max="9727" width="9.28515625" style="77" customWidth="1"/>
    <col min="9728" max="9728" width="12.5703125" style="77" customWidth="1"/>
    <col min="9729" max="9733" width="8.7109375" style="77" customWidth="1"/>
    <col min="9734" max="9734" width="10.28515625" style="77" customWidth="1"/>
    <col min="9735" max="9735" width="10.5703125" style="77" customWidth="1"/>
    <col min="9736" max="9736" width="10.140625" style="77" customWidth="1"/>
    <col min="9737" max="9737" width="9.5703125" style="77" customWidth="1"/>
    <col min="9738" max="9982" width="9.140625" style="77"/>
    <col min="9983" max="9983" width="9.28515625" style="77" customWidth="1"/>
    <col min="9984" max="9984" width="12.5703125" style="77" customWidth="1"/>
    <col min="9985" max="9989" width="8.7109375" style="77" customWidth="1"/>
    <col min="9990" max="9990" width="10.28515625" style="77" customWidth="1"/>
    <col min="9991" max="9991" width="10.5703125" style="77" customWidth="1"/>
    <col min="9992" max="9992" width="10.140625" style="77" customWidth="1"/>
    <col min="9993" max="9993" width="9.5703125" style="77" customWidth="1"/>
    <col min="9994" max="10238" width="9.140625" style="77"/>
    <col min="10239" max="10239" width="9.28515625" style="77" customWidth="1"/>
    <col min="10240" max="10240" width="12.5703125" style="77" customWidth="1"/>
    <col min="10241" max="10245" width="8.7109375" style="77" customWidth="1"/>
    <col min="10246" max="10246" width="10.28515625" style="77" customWidth="1"/>
    <col min="10247" max="10247" width="10.5703125" style="77" customWidth="1"/>
    <col min="10248" max="10248" width="10.140625" style="77" customWidth="1"/>
    <col min="10249" max="10249" width="9.5703125" style="77" customWidth="1"/>
    <col min="10250" max="10494" width="9.140625" style="77"/>
    <col min="10495" max="10495" width="9.28515625" style="77" customWidth="1"/>
    <col min="10496" max="10496" width="12.5703125" style="77" customWidth="1"/>
    <col min="10497" max="10501" width="8.7109375" style="77" customWidth="1"/>
    <col min="10502" max="10502" width="10.28515625" style="77" customWidth="1"/>
    <col min="10503" max="10503" width="10.5703125" style="77" customWidth="1"/>
    <col min="10504" max="10504" width="10.140625" style="77" customWidth="1"/>
    <col min="10505" max="10505" width="9.5703125" style="77" customWidth="1"/>
    <col min="10506" max="10750" width="9.140625" style="77"/>
    <col min="10751" max="10751" width="9.28515625" style="77" customWidth="1"/>
    <col min="10752" max="10752" width="12.5703125" style="77" customWidth="1"/>
    <col min="10753" max="10757" width="8.7109375" style="77" customWidth="1"/>
    <col min="10758" max="10758" width="10.28515625" style="77" customWidth="1"/>
    <col min="10759" max="10759" width="10.5703125" style="77" customWidth="1"/>
    <col min="10760" max="10760" width="10.140625" style="77" customWidth="1"/>
    <col min="10761" max="10761" width="9.5703125" style="77" customWidth="1"/>
    <col min="10762" max="11006" width="9.140625" style="77"/>
    <col min="11007" max="11007" width="9.28515625" style="77" customWidth="1"/>
    <col min="11008" max="11008" width="12.5703125" style="77" customWidth="1"/>
    <col min="11009" max="11013" width="8.7109375" style="77" customWidth="1"/>
    <col min="11014" max="11014" width="10.28515625" style="77" customWidth="1"/>
    <col min="11015" max="11015" width="10.5703125" style="77" customWidth="1"/>
    <col min="11016" max="11016" width="10.140625" style="77" customWidth="1"/>
    <col min="11017" max="11017" width="9.5703125" style="77" customWidth="1"/>
    <col min="11018" max="11262" width="9.140625" style="77"/>
    <col min="11263" max="11263" width="9.28515625" style="77" customWidth="1"/>
    <col min="11264" max="11264" width="12.5703125" style="77" customWidth="1"/>
    <col min="11265" max="11269" width="8.7109375" style="77" customWidth="1"/>
    <col min="11270" max="11270" width="10.28515625" style="77" customWidth="1"/>
    <col min="11271" max="11271" width="10.5703125" style="77" customWidth="1"/>
    <col min="11272" max="11272" width="10.140625" style="77" customWidth="1"/>
    <col min="11273" max="11273" width="9.5703125" style="77" customWidth="1"/>
    <col min="11274" max="11518" width="9.140625" style="77"/>
    <col min="11519" max="11519" width="9.28515625" style="77" customWidth="1"/>
    <col min="11520" max="11520" width="12.5703125" style="77" customWidth="1"/>
    <col min="11521" max="11525" width="8.7109375" style="77" customWidth="1"/>
    <col min="11526" max="11526" width="10.28515625" style="77" customWidth="1"/>
    <col min="11527" max="11527" width="10.5703125" style="77" customWidth="1"/>
    <col min="11528" max="11528" width="10.140625" style="77" customWidth="1"/>
    <col min="11529" max="11529" width="9.5703125" style="77" customWidth="1"/>
    <col min="11530" max="11774" width="9.140625" style="77"/>
    <col min="11775" max="11775" width="9.28515625" style="77" customWidth="1"/>
    <col min="11776" max="11776" width="12.5703125" style="77" customWidth="1"/>
    <col min="11777" max="11781" width="8.7109375" style="77" customWidth="1"/>
    <col min="11782" max="11782" width="10.28515625" style="77" customWidth="1"/>
    <col min="11783" max="11783" width="10.5703125" style="77" customWidth="1"/>
    <col min="11784" max="11784" width="10.140625" style="77" customWidth="1"/>
    <col min="11785" max="11785" width="9.5703125" style="77" customWidth="1"/>
    <col min="11786" max="12030" width="9.140625" style="77"/>
    <col min="12031" max="12031" width="9.28515625" style="77" customWidth="1"/>
    <col min="12032" max="12032" width="12.5703125" style="77" customWidth="1"/>
    <col min="12033" max="12037" width="8.7109375" style="77" customWidth="1"/>
    <col min="12038" max="12038" width="10.28515625" style="77" customWidth="1"/>
    <col min="12039" max="12039" width="10.5703125" style="77" customWidth="1"/>
    <col min="12040" max="12040" width="10.140625" style="77" customWidth="1"/>
    <col min="12041" max="12041" width="9.5703125" style="77" customWidth="1"/>
    <col min="12042" max="12286" width="9.140625" style="77"/>
    <col min="12287" max="12287" width="9.28515625" style="77" customWidth="1"/>
    <col min="12288" max="12288" width="12.5703125" style="77" customWidth="1"/>
    <col min="12289" max="12293" width="8.7109375" style="77" customWidth="1"/>
    <col min="12294" max="12294" width="10.28515625" style="77" customWidth="1"/>
    <col min="12295" max="12295" width="10.5703125" style="77" customWidth="1"/>
    <col min="12296" max="12296" width="10.140625" style="77" customWidth="1"/>
    <col min="12297" max="12297" width="9.5703125" style="77" customWidth="1"/>
    <col min="12298" max="12542" width="9.140625" style="77"/>
    <col min="12543" max="12543" width="9.28515625" style="77" customWidth="1"/>
    <col min="12544" max="12544" width="12.5703125" style="77" customWidth="1"/>
    <col min="12545" max="12549" width="8.7109375" style="77" customWidth="1"/>
    <col min="12550" max="12550" width="10.28515625" style="77" customWidth="1"/>
    <col min="12551" max="12551" width="10.5703125" style="77" customWidth="1"/>
    <col min="12552" max="12552" width="10.140625" style="77" customWidth="1"/>
    <col min="12553" max="12553" width="9.5703125" style="77" customWidth="1"/>
    <col min="12554" max="12798" width="9.140625" style="77"/>
    <col min="12799" max="12799" width="9.28515625" style="77" customWidth="1"/>
    <col min="12800" max="12800" width="12.5703125" style="77" customWidth="1"/>
    <col min="12801" max="12805" width="8.7109375" style="77" customWidth="1"/>
    <col min="12806" max="12806" width="10.28515625" style="77" customWidth="1"/>
    <col min="12807" max="12807" width="10.5703125" style="77" customWidth="1"/>
    <col min="12808" max="12808" width="10.140625" style="77" customWidth="1"/>
    <col min="12809" max="12809" width="9.5703125" style="77" customWidth="1"/>
    <col min="12810" max="13054" width="9.140625" style="77"/>
    <col min="13055" max="13055" width="9.28515625" style="77" customWidth="1"/>
    <col min="13056" max="13056" width="12.5703125" style="77" customWidth="1"/>
    <col min="13057" max="13061" width="8.7109375" style="77" customWidth="1"/>
    <col min="13062" max="13062" width="10.28515625" style="77" customWidth="1"/>
    <col min="13063" max="13063" width="10.5703125" style="77" customWidth="1"/>
    <col min="13064" max="13064" width="10.140625" style="77" customWidth="1"/>
    <col min="13065" max="13065" width="9.5703125" style="77" customWidth="1"/>
    <col min="13066" max="13310" width="9.140625" style="77"/>
    <col min="13311" max="13311" width="9.28515625" style="77" customWidth="1"/>
    <col min="13312" max="13312" width="12.5703125" style="77" customWidth="1"/>
    <col min="13313" max="13317" width="8.7109375" style="77" customWidth="1"/>
    <col min="13318" max="13318" width="10.28515625" style="77" customWidth="1"/>
    <col min="13319" max="13319" width="10.5703125" style="77" customWidth="1"/>
    <col min="13320" max="13320" width="10.140625" style="77" customWidth="1"/>
    <col min="13321" max="13321" width="9.5703125" style="77" customWidth="1"/>
    <col min="13322" max="13566" width="9.140625" style="77"/>
    <col min="13567" max="13567" width="9.28515625" style="77" customWidth="1"/>
    <col min="13568" max="13568" width="12.5703125" style="77" customWidth="1"/>
    <col min="13569" max="13573" width="8.7109375" style="77" customWidth="1"/>
    <col min="13574" max="13574" width="10.28515625" style="77" customWidth="1"/>
    <col min="13575" max="13575" width="10.5703125" style="77" customWidth="1"/>
    <col min="13576" max="13576" width="10.140625" style="77" customWidth="1"/>
    <col min="13577" max="13577" width="9.5703125" style="77" customWidth="1"/>
    <col min="13578" max="13822" width="9.140625" style="77"/>
    <col min="13823" max="13823" width="9.28515625" style="77" customWidth="1"/>
    <col min="13824" max="13824" width="12.5703125" style="77" customWidth="1"/>
    <col min="13825" max="13829" width="8.7109375" style="77" customWidth="1"/>
    <col min="13830" max="13830" width="10.28515625" style="77" customWidth="1"/>
    <col min="13831" max="13831" width="10.5703125" style="77" customWidth="1"/>
    <col min="13832" max="13832" width="10.140625" style="77" customWidth="1"/>
    <col min="13833" max="13833" width="9.5703125" style="77" customWidth="1"/>
    <col min="13834" max="14078" width="9.140625" style="77"/>
    <col min="14079" max="14079" width="9.28515625" style="77" customWidth="1"/>
    <col min="14080" max="14080" width="12.5703125" style="77" customWidth="1"/>
    <col min="14081" max="14085" width="8.7109375" style="77" customWidth="1"/>
    <col min="14086" max="14086" width="10.28515625" style="77" customWidth="1"/>
    <col min="14087" max="14087" width="10.5703125" style="77" customWidth="1"/>
    <col min="14088" max="14088" width="10.140625" style="77" customWidth="1"/>
    <col min="14089" max="14089" width="9.5703125" style="77" customWidth="1"/>
    <col min="14090" max="14334" width="9.140625" style="77"/>
    <col min="14335" max="14335" width="9.28515625" style="77" customWidth="1"/>
    <col min="14336" max="14336" width="12.5703125" style="77" customWidth="1"/>
    <col min="14337" max="14341" width="8.7109375" style="77" customWidth="1"/>
    <col min="14342" max="14342" width="10.28515625" style="77" customWidth="1"/>
    <col min="14343" max="14343" width="10.5703125" style="77" customWidth="1"/>
    <col min="14344" max="14344" width="10.140625" style="77" customWidth="1"/>
    <col min="14345" max="14345" width="9.5703125" style="77" customWidth="1"/>
    <col min="14346" max="14590" width="9.140625" style="77"/>
    <col min="14591" max="14591" width="9.28515625" style="77" customWidth="1"/>
    <col min="14592" max="14592" width="12.5703125" style="77" customWidth="1"/>
    <col min="14593" max="14597" width="8.7109375" style="77" customWidth="1"/>
    <col min="14598" max="14598" width="10.28515625" style="77" customWidth="1"/>
    <col min="14599" max="14599" width="10.5703125" style="77" customWidth="1"/>
    <col min="14600" max="14600" width="10.140625" style="77" customWidth="1"/>
    <col min="14601" max="14601" width="9.5703125" style="77" customWidth="1"/>
    <col min="14602" max="14846" width="9.140625" style="77"/>
    <col min="14847" max="14847" width="9.28515625" style="77" customWidth="1"/>
    <col min="14848" max="14848" width="12.5703125" style="77" customWidth="1"/>
    <col min="14849" max="14853" width="8.7109375" style="77" customWidth="1"/>
    <col min="14854" max="14854" width="10.28515625" style="77" customWidth="1"/>
    <col min="14855" max="14855" width="10.5703125" style="77" customWidth="1"/>
    <col min="14856" max="14856" width="10.140625" style="77" customWidth="1"/>
    <col min="14857" max="14857" width="9.5703125" style="77" customWidth="1"/>
    <col min="14858" max="15102" width="9.140625" style="77"/>
    <col min="15103" max="15103" width="9.28515625" style="77" customWidth="1"/>
    <col min="15104" max="15104" width="12.5703125" style="77" customWidth="1"/>
    <col min="15105" max="15109" width="8.7109375" style="77" customWidth="1"/>
    <col min="15110" max="15110" width="10.28515625" style="77" customWidth="1"/>
    <col min="15111" max="15111" width="10.5703125" style="77" customWidth="1"/>
    <col min="15112" max="15112" width="10.140625" style="77" customWidth="1"/>
    <col min="15113" max="15113" width="9.5703125" style="77" customWidth="1"/>
    <col min="15114" max="15358" width="9.140625" style="77"/>
    <col min="15359" max="15359" width="9.28515625" style="77" customWidth="1"/>
    <col min="15360" max="15360" width="12.5703125" style="77" customWidth="1"/>
    <col min="15361" max="15365" width="8.7109375" style="77" customWidth="1"/>
    <col min="15366" max="15366" width="10.28515625" style="77" customWidth="1"/>
    <col min="15367" max="15367" width="10.5703125" style="77" customWidth="1"/>
    <col min="15368" max="15368" width="10.140625" style="77" customWidth="1"/>
    <col min="15369" max="15369" width="9.5703125" style="77" customWidth="1"/>
    <col min="15370" max="15614" width="9.140625" style="77"/>
    <col min="15615" max="15615" width="9.28515625" style="77" customWidth="1"/>
    <col min="15616" max="15616" width="12.5703125" style="77" customWidth="1"/>
    <col min="15617" max="15621" width="8.7109375" style="77" customWidth="1"/>
    <col min="15622" max="15622" width="10.28515625" style="77" customWidth="1"/>
    <col min="15623" max="15623" width="10.5703125" style="77" customWidth="1"/>
    <col min="15624" max="15624" width="10.140625" style="77" customWidth="1"/>
    <col min="15625" max="15625" width="9.5703125" style="77" customWidth="1"/>
    <col min="15626" max="15870" width="9.140625" style="77"/>
    <col min="15871" max="15871" width="9.28515625" style="77" customWidth="1"/>
    <col min="15872" max="15872" width="12.5703125" style="77" customWidth="1"/>
    <col min="15873" max="15877" width="8.7109375" style="77" customWidth="1"/>
    <col min="15878" max="15878" width="10.28515625" style="77" customWidth="1"/>
    <col min="15879" max="15879" width="10.5703125" style="77" customWidth="1"/>
    <col min="15880" max="15880" width="10.140625" style="77" customWidth="1"/>
    <col min="15881" max="15881" width="9.5703125" style="77" customWidth="1"/>
    <col min="15882" max="16126" width="9.140625" style="77"/>
    <col min="16127" max="16127" width="9.28515625" style="77" customWidth="1"/>
    <col min="16128" max="16128" width="12.5703125" style="77" customWidth="1"/>
    <col min="16129" max="16133" width="8.7109375" style="77" customWidth="1"/>
    <col min="16134" max="16134" width="10.28515625" style="77" customWidth="1"/>
    <col min="16135" max="16135" width="10.5703125" style="77" customWidth="1"/>
    <col min="16136" max="16136" width="10.140625" style="77" customWidth="1"/>
    <col min="16137" max="16137" width="9.5703125" style="77" customWidth="1"/>
    <col min="16138" max="16384" width="9.140625" style="77"/>
  </cols>
  <sheetData>
    <row r="1" spans="1:11" ht="16.5" x14ac:dyDescent="0.3">
      <c r="A1" s="70" t="s">
        <v>113</v>
      </c>
      <c r="B1" s="71" t="s">
        <v>67</v>
      </c>
      <c r="C1" s="72" t="s">
        <v>114</v>
      </c>
      <c r="D1" s="72" t="s">
        <v>115</v>
      </c>
      <c r="E1" s="72" t="s">
        <v>116</v>
      </c>
      <c r="F1" s="72" t="s">
        <v>117</v>
      </c>
      <c r="G1" s="73" t="s">
        <v>118</v>
      </c>
      <c r="H1" s="74" t="s">
        <v>22</v>
      </c>
      <c r="I1" s="75" t="s">
        <v>60</v>
      </c>
      <c r="J1" s="75" t="s">
        <v>119</v>
      </c>
      <c r="K1" s="76" t="s">
        <v>120</v>
      </c>
    </row>
    <row r="2" spans="1:11" ht="16.5" x14ac:dyDescent="0.3">
      <c r="A2" s="78">
        <v>186001</v>
      </c>
      <c r="B2" s="79" t="s">
        <v>121</v>
      </c>
      <c r="C2" s="80">
        <v>30</v>
      </c>
      <c r="D2" s="80">
        <v>68</v>
      </c>
      <c r="E2" s="80">
        <v>64</v>
      </c>
      <c r="F2" s="80">
        <v>60</v>
      </c>
      <c r="G2" s="81">
        <v>96</v>
      </c>
      <c r="H2" s="82"/>
      <c r="I2" s="83"/>
      <c r="J2" s="83"/>
      <c r="K2" s="84"/>
    </row>
    <row r="3" spans="1:11" ht="16.5" x14ac:dyDescent="0.3">
      <c r="A3" s="78">
        <v>186002</v>
      </c>
      <c r="B3" s="79" t="s">
        <v>122</v>
      </c>
      <c r="C3" s="80"/>
      <c r="D3" s="80"/>
      <c r="E3" s="80">
        <v>50</v>
      </c>
      <c r="F3" s="80">
        <v>32</v>
      </c>
      <c r="G3" s="81">
        <v>60</v>
      </c>
      <c r="H3" s="82"/>
      <c r="I3" s="83"/>
      <c r="J3" s="83"/>
      <c r="K3" s="84"/>
    </row>
    <row r="4" spans="1:11" ht="16.5" x14ac:dyDescent="0.3">
      <c r="A4" s="78">
        <v>186003</v>
      </c>
      <c r="B4" s="79" t="s">
        <v>123</v>
      </c>
      <c r="C4" s="80">
        <v>65</v>
      </c>
      <c r="D4" s="80">
        <v>78</v>
      </c>
      <c r="E4" s="80">
        <v>68</v>
      </c>
      <c r="F4" s="80">
        <v>49</v>
      </c>
      <c r="G4" s="81">
        <v>93</v>
      </c>
      <c r="H4" s="82"/>
      <c r="I4" s="83"/>
      <c r="J4" s="83"/>
      <c r="K4" s="84"/>
    </row>
    <row r="5" spans="1:11" ht="16.5" x14ac:dyDescent="0.3">
      <c r="A5" s="78">
        <v>186004</v>
      </c>
      <c r="B5" s="79" t="s">
        <v>124</v>
      </c>
      <c r="C5" s="80">
        <v>39</v>
      </c>
      <c r="D5" s="80">
        <v>50</v>
      </c>
      <c r="E5" s="80"/>
      <c r="F5" s="80"/>
      <c r="G5" s="81">
        <v>43</v>
      </c>
      <c r="H5" s="82"/>
      <c r="I5" s="83"/>
      <c r="J5" s="83"/>
      <c r="K5" s="84"/>
    </row>
    <row r="6" spans="1:11" ht="16.5" x14ac:dyDescent="0.3">
      <c r="A6" s="78">
        <v>186005</v>
      </c>
      <c r="B6" s="79" t="s">
        <v>125</v>
      </c>
      <c r="C6" s="80">
        <v>65</v>
      </c>
      <c r="D6" s="80">
        <v>49</v>
      </c>
      <c r="E6" s="80">
        <v>61</v>
      </c>
      <c r="F6" s="80">
        <v>45</v>
      </c>
      <c r="G6" s="81">
        <v>69</v>
      </c>
      <c r="H6" s="82"/>
      <c r="I6" s="83"/>
      <c r="J6" s="83"/>
      <c r="K6" s="84"/>
    </row>
    <row r="7" spans="1:11" ht="16.5" x14ac:dyDescent="0.3">
      <c r="A7" s="78">
        <v>186006</v>
      </c>
      <c r="B7" s="79" t="s">
        <v>126</v>
      </c>
      <c r="C7" s="80">
        <v>46</v>
      </c>
      <c r="D7" s="80">
        <v>75</v>
      </c>
      <c r="E7" s="80">
        <v>55</v>
      </c>
      <c r="F7" s="80">
        <v>61</v>
      </c>
      <c r="G7" s="81">
        <v>72</v>
      </c>
      <c r="H7" s="82"/>
      <c r="I7" s="83"/>
      <c r="J7" s="83"/>
      <c r="K7" s="84"/>
    </row>
    <row r="8" spans="1:11" ht="16.5" x14ac:dyDescent="0.3">
      <c r="A8" s="78">
        <v>186007</v>
      </c>
      <c r="B8" s="77" t="s">
        <v>127</v>
      </c>
      <c r="C8" s="80">
        <v>45</v>
      </c>
      <c r="D8" s="80">
        <v>65</v>
      </c>
      <c r="E8" s="80">
        <v>59</v>
      </c>
      <c r="F8" s="80"/>
      <c r="G8" s="81"/>
      <c r="H8" s="82"/>
      <c r="I8" s="83"/>
      <c r="J8" s="83"/>
      <c r="K8" s="84"/>
    </row>
    <row r="9" spans="1:11" ht="16.5" x14ac:dyDescent="0.3">
      <c r="A9" s="78">
        <v>186008</v>
      </c>
      <c r="B9" s="79" t="s">
        <v>128</v>
      </c>
      <c r="C9" s="80">
        <v>87</v>
      </c>
      <c r="D9" s="80">
        <v>60</v>
      </c>
      <c r="E9" s="80">
        <v>74</v>
      </c>
      <c r="F9" s="80">
        <v>43</v>
      </c>
      <c r="G9" s="81">
        <v>70</v>
      </c>
      <c r="H9" s="82"/>
      <c r="I9" s="83"/>
      <c r="J9" s="83"/>
      <c r="K9" s="84"/>
    </row>
    <row r="10" spans="1:11" ht="16.5" x14ac:dyDescent="0.3">
      <c r="A10" s="78">
        <v>186009</v>
      </c>
      <c r="B10" s="79" t="s">
        <v>129</v>
      </c>
      <c r="C10" s="80">
        <v>95</v>
      </c>
      <c r="D10" s="80">
        <v>73</v>
      </c>
      <c r="E10" s="80">
        <v>83</v>
      </c>
      <c r="F10" s="80">
        <v>81</v>
      </c>
      <c r="G10" s="81">
        <v>69</v>
      </c>
      <c r="H10" s="82"/>
      <c r="I10" s="83"/>
      <c r="J10" s="83"/>
      <c r="K10" s="84"/>
    </row>
    <row r="11" spans="1:11" ht="16.5" x14ac:dyDescent="0.3">
      <c r="A11" s="85">
        <v>186010</v>
      </c>
      <c r="B11" s="86" t="s">
        <v>130</v>
      </c>
      <c r="C11" s="87">
        <v>83</v>
      </c>
      <c r="D11" s="87">
        <v>80</v>
      </c>
      <c r="E11" s="87">
        <v>64</v>
      </c>
      <c r="F11" s="87">
        <v>79</v>
      </c>
      <c r="G11" s="88">
        <v>63</v>
      </c>
      <c r="H11" s="82"/>
      <c r="I11" s="83"/>
      <c r="J11" s="83"/>
      <c r="K11" s="84"/>
    </row>
    <row r="12" spans="1:11" ht="16.5" x14ac:dyDescent="0.3"/>
    <row r="13" spans="1:11" ht="16.5" x14ac:dyDescent="0.3">
      <c r="C13" s="89"/>
      <c r="D13" s="89"/>
      <c r="E13" s="89"/>
      <c r="F13" s="89"/>
      <c r="G13" s="89"/>
    </row>
    <row r="14" spans="1:11" ht="16.5" x14ac:dyDescent="0.3">
      <c r="F14" s="74"/>
      <c r="G14" s="74" t="s">
        <v>131</v>
      </c>
      <c r="H14" s="79"/>
    </row>
    <row r="15" spans="1:11" ht="16.5" x14ac:dyDescent="0.3"/>
    <row r="16" spans="1:11" ht="16.5" x14ac:dyDescent="0.3"/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F13"/>
  <sheetViews>
    <sheetView showGridLines="0" zoomScaleNormal="100" workbookViewId="0">
      <selection activeCell="D14" sqref="D14"/>
    </sheetView>
  </sheetViews>
  <sheetFormatPr defaultRowHeight="15" x14ac:dyDescent="0.25"/>
  <cols>
    <col min="2" max="2" width="18.140625" bestFit="1" customWidth="1"/>
    <col min="3" max="3" width="19.42578125" bestFit="1" customWidth="1"/>
    <col min="4" max="4" width="19.85546875" bestFit="1" customWidth="1"/>
    <col min="5" max="5" width="20.85546875" bestFit="1" customWidth="1"/>
    <col min="6" max="6" width="17.5703125" bestFit="1" customWidth="1"/>
    <col min="7" max="7" width="59.5703125" customWidth="1"/>
  </cols>
  <sheetData>
    <row r="2" spans="2:6" ht="23.25" x14ac:dyDescent="0.35">
      <c r="B2" s="108" t="s">
        <v>82</v>
      </c>
      <c r="C2" s="109"/>
      <c r="D2" s="109"/>
      <c r="E2" s="109"/>
      <c r="F2" s="109"/>
    </row>
    <row r="3" spans="2:6" ht="23.25" x14ac:dyDescent="0.35">
      <c r="B3" s="110" t="s">
        <v>81</v>
      </c>
      <c r="C3" s="111" t="s">
        <v>80</v>
      </c>
      <c r="D3" s="111" t="s">
        <v>79</v>
      </c>
      <c r="E3" s="111" t="s">
        <v>78</v>
      </c>
      <c r="F3" s="111" t="s">
        <v>77</v>
      </c>
    </row>
    <row r="4" spans="2:6" ht="23.25" x14ac:dyDescent="0.35">
      <c r="B4" s="112" t="s">
        <v>76</v>
      </c>
      <c r="C4" s="113">
        <v>3</v>
      </c>
      <c r="D4" s="114">
        <v>1000</v>
      </c>
      <c r="E4" s="115">
        <f t="shared" ref="E4:E10" si="0">C4*D4</f>
        <v>3000</v>
      </c>
      <c r="F4" s="116"/>
    </row>
    <row r="5" spans="2:6" ht="23.25" x14ac:dyDescent="0.35">
      <c r="B5" s="112" t="s">
        <v>75</v>
      </c>
      <c r="C5" s="113">
        <v>4</v>
      </c>
      <c r="D5" s="114">
        <v>950</v>
      </c>
      <c r="E5" s="115">
        <f t="shared" si="0"/>
        <v>3800</v>
      </c>
      <c r="F5" s="116"/>
    </row>
    <row r="6" spans="2:6" ht="23.25" x14ac:dyDescent="0.35">
      <c r="B6" s="112" t="s">
        <v>74</v>
      </c>
      <c r="C6" s="113">
        <v>5</v>
      </c>
      <c r="D6" s="114">
        <v>1000</v>
      </c>
      <c r="E6" s="115">
        <f t="shared" si="0"/>
        <v>5000</v>
      </c>
      <c r="F6" s="116"/>
    </row>
    <row r="7" spans="2:6" ht="23.25" x14ac:dyDescent="0.35">
      <c r="B7" s="112" t="s">
        <v>73</v>
      </c>
      <c r="C7" s="113">
        <v>6</v>
      </c>
      <c r="D7" s="114">
        <v>600</v>
      </c>
      <c r="E7" s="115">
        <f t="shared" si="0"/>
        <v>3600</v>
      </c>
      <c r="F7" s="116"/>
    </row>
    <row r="8" spans="2:6" ht="23.25" x14ac:dyDescent="0.35">
      <c r="B8" s="112" t="s">
        <v>72</v>
      </c>
      <c r="C8" s="113">
        <v>6</v>
      </c>
      <c r="D8" s="114">
        <v>350</v>
      </c>
      <c r="E8" s="115">
        <f t="shared" si="0"/>
        <v>2100</v>
      </c>
      <c r="F8" s="116"/>
    </row>
    <row r="9" spans="2:6" ht="23.25" x14ac:dyDescent="0.35">
      <c r="B9" s="112" t="s">
        <v>71</v>
      </c>
      <c r="C9" s="113">
        <v>5</v>
      </c>
      <c r="D9" s="114">
        <v>427</v>
      </c>
      <c r="E9" s="115">
        <f t="shared" si="0"/>
        <v>2135</v>
      </c>
      <c r="F9" s="116"/>
    </row>
    <row r="10" spans="2:6" ht="23.25" x14ac:dyDescent="0.35">
      <c r="B10" s="112" t="s">
        <v>70</v>
      </c>
      <c r="C10" s="113">
        <v>4</v>
      </c>
      <c r="D10" s="114">
        <v>125</v>
      </c>
      <c r="E10" s="115">
        <f t="shared" si="0"/>
        <v>500</v>
      </c>
      <c r="F10" s="116"/>
    </row>
    <row r="11" spans="2:6" ht="23.25" x14ac:dyDescent="0.35">
      <c r="B11" s="117"/>
      <c r="C11" s="118"/>
      <c r="D11" s="119" t="s">
        <v>69</v>
      </c>
      <c r="E11" s="120">
        <f>SUM(E4:E10)</f>
        <v>20135</v>
      </c>
      <c r="F11" s="116"/>
    </row>
    <row r="12" spans="2:6" ht="23.25" x14ac:dyDescent="0.35">
      <c r="B12" s="118"/>
      <c r="C12" s="118"/>
      <c r="D12" s="118"/>
      <c r="E12" s="118"/>
      <c r="F12" s="118"/>
    </row>
    <row r="13" spans="2:6" ht="23.25" x14ac:dyDescent="0.35">
      <c r="B13" s="118"/>
      <c r="C13" s="121" t="s">
        <v>68</v>
      </c>
      <c r="D13" s="118"/>
      <c r="E13" s="118"/>
      <c r="F13" s="11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6"/>
  <sheetViews>
    <sheetView showGridLines="0" topLeftCell="A2" workbookViewId="0">
      <selection activeCell="H7" sqref="H7"/>
    </sheetView>
  </sheetViews>
  <sheetFormatPr defaultRowHeight="15.75" x14ac:dyDescent="0.25"/>
  <cols>
    <col min="1" max="1" width="22" style="47" bestFit="1" customWidth="1"/>
    <col min="2" max="2" width="19.7109375" style="47" bestFit="1" customWidth="1"/>
    <col min="3" max="3" width="19.28515625" style="47" bestFit="1" customWidth="1"/>
    <col min="4" max="4" width="14" style="47" bestFit="1" customWidth="1"/>
    <col min="5" max="5" width="9.140625" style="47"/>
    <col min="6" max="6" width="13.42578125" style="47" bestFit="1" customWidth="1"/>
    <col min="7" max="256" width="9.140625" style="47"/>
    <col min="257" max="257" width="14.85546875" style="47" customWidth="1"/>
    <col min="258" max="258" width="11.85546875" style="47" customWidth="1"/>
    <col min="259" max="259" width="12.28515625" style="47" customWidth="1"/>
    <col min="260" max="260" width="10.85546875" style="47" customWidth="1"/>
    <col min="261" max="261" width="9.140625" style="47"/>
    <col min="262" max="262" width="10.140625" style="47" bestFit="1" customWidth="1"/>
    <col min="263" max="512" width="9.140625" style="47"/>
    <col min="513" max="513" width="14.85546875" style="47" customWidth="1"/>
    <col min="514" max="514" width="11.85546875" style="47" customWidth="1"/>
    <col min="515" max="515" width="12.28515625" style="47" customWidth="1"/>
    <col min="516" max="516" width="10.85546875" style="47" customWidth="1"/>
    <col min="517" max="517" width="9.140625" style="47"/>
    <col min="518" max="518" width="10.140625" style="47" bestFit="1" customWidth="1"/>
    <col min="519" max="768" width="9.140625" style="47"/>
    <col min="769" max="769" width="14.85546875" style="47" customWidth="1"/>
    <col min="770" max="770" width="11.85546875" style="47" customWidth="1"/>
    <col min="771" max="771" width="12.28515625" style="47" customWidth="1"/>
    <col min="772" max="772" width="10.85546875" style="47" customWidth="1"/>
    <col min="773" max="773" width="9.140625" style="47"/>
    <col min="774" max="774" width="10.140625" style="47" bestFit="1" customWidth="1"/>
    <col min="775" max="1024" width="9.140625" style="47"/>
    <col min="1025" max="1025" width="14.85546875" style="47" customWidth="1"/>
    <col min="1026" max="1026" width="11.85546875" style="47" customWidth="1"/>
    <col min="1027" max="1027" width="12.28515625" style="47" customWidth="1"/>
    <col min="1028" max="1028" width="10.85546875" style="47" customWidth="1"/>
    <col min="1029" max="1029" width="9.140625" style="47"/>
    <col min="1030" max="1030" width="10.140625" style="47" bestFit="1" customWidth="1"/>
    <col min="1031" max="1280" width="9.140625" style="47"/>
    <col min="1281" max="1281" width="14.85546875" style="47" customWidth="1"/>
    <col min="1282" max="1282" width="11.85546875" style="47" customWidth="1"/>
    <col min="1283" max="1283" width="12.28515625" style="47" customWidth="1"/>
    <col min="1284" max="1284" width="10.85546875" style="47" customWidth="1"/>
    <col min="1285" max="1285" width="9.140625" style="47"/>
    <col min="1286" max="1286" width="10.140625" style="47" bestFit="1" customWidth="1"/>
    <col min="1287" max="1536" width="9.140625" style="47"/>
    <col min="1537" max="1537" width="14.85546875" style="47" customWidth="1"/>
    <col min="1538" max="1538" width="11.85546875" style="47" customWidth="1"/>
    <col min="1539" max="1539" width="12.28515625" style="47" customWidth="1"/>
    <col min="1540" max="1540" width="10.85546875" style="47" customWidth="1"/>
    <col min="1541" max="1541" width="9.140625" style="47"/>
    <col min="1542" max="1542" width="10.140625" style="47" bestFit="1" customWidth="1"/>
    <col min="1543" max="1792" width="9.140625" style="47"/>
    <col min="1793" max="1793" width="14.85546875" style="47" customWidth="1"/>
    <col min="1794" max="1794" width="11.85546875" style="47" customWidth="1"/>
    <col min="1795" max="1795" width="12.28515625" style="47" customWidth="1"/>
    <col min="1796" max="1796" width="10.85546875" style="47" customWidth="1"/>
    <col min="1797" max="1797" width="9.140625" style="47"/>
    <col min="1798" max="1798" width="10.140625" style="47" bestFit="1" customWidth="1"/>
    <col min="1799" max="2048" width="9.140625" style="47"/>
    <col min="2049" max="2049" width="14.85546875" style="47" customWidth="1"/>
    <col min="2050" max="2050" width="11.85546875" style="47" customWidth="1"/>
    <col min="2051" max="2051" width="12.28515625" style="47" customWidth="1"/>
    <col min="2052" max="2052" width="10.85546875" style="47" customWidth="1"/>
    <col min="2053" max="2053" width="9.140625" style="47"/>
    <col min="2054" max="2054" width="10.140625" style="47" bestFit="1" customWidth="1"/>
    <col min="2055" max="2304" width="9.140625" style="47"/>
    <col min="2305" max="2305" width="14.85546875" style="47" customWidth="1"/>
    <col min="2306" max="2306" width="11.85546875" style="47" customWidth="1"/>
    <col min="2307" max="2307" width="12.28515625" style="47" customWidth="1"/>
    <col min="2308" max="2308" width="10.85546875" style="47" customWidth="1"/>
    <col min="2309" max="2309" width="9.140625" style="47"/>
    <col min="2310" max="2310" width="10.140625" style="47" bestFit="1" customWidth="1"/>
    <col min="2311" max="2560" width="9.140625" style="47"/>
    <col min="2561" max="2561" width="14.85546875" style="47" customWidth="1"/>
    <col min="2562" max="2562" width="11.85546875" style="47" customWidth="1"/>
    <col min="2563" max="2563" width="12.28515625" style="47" customWidth="1"/>
    <col min="2564" max="2564" width="10.85546875" style="47" customWidth="1"/>
    <col min="2565" max="2565" width="9.140625" style="47"/>
    <col min="2566" max="2566" width="10.140625" style="47" bestFit="1" customWidth="1"/>
    <col min="2567" max="2816" width="9.140625" style="47"/>
    <col min="2817" max="2817" width="14.85546875" style="47" customWidth="1"/>
    <col min="2818" max="2818" width="11.85546875" style="47" customWidth="1"/>
    <col min="2819" max="2819" width="12.28515625" style="47" customWidth="1"/>
    <col min="2820" max="2820" width="10.85546875" style="47" customWidth="1"/>
    <col min="2821" max="2821" width="9.140625" style="47"/>
    <col min="2822" max="2822" width="10.140625" style="47" bestFit="1" customWidth="1"/>
    <col min="2823" max="3072" width="9.140625" style="47"/>
    <col min="3073" max="3073" width="14.85546875" style="47" customWidth="1"/>
    <col min="3074" max="3074" width="11.85546875" style="47" customWidth="1"/>
    <col min="3075" max="3075" width="12.28515625" style="47" customWidth="1"/>
    <col min="3076" max="3076" width="10.85546875" style="47" customWidth="1"/>
    <col min="3077" max="3077" width="9.140625" style="47"/>
    <col min="3078" max="3078" width="10.140625" style="47" bestFit="1" customWidth="1"/>
    <col min="3079" max="3328" width="9.140625" style="47"/>
    <col min="3329" max="3329" width="14.85546875" style="47" customWidth="1"/>
    <col min="3330" max="3330" width="11.85546875" style="47" customWidth="1"/>
    <col min="3331" max="3331" width="12.28515625" style="47" customWidth="1"/>
    <col min="3332" max="3332" width="10.85546875" style="47" customWidth="1"/>
    <col min="3333" max="3333" width="9.140625" style="47"/>
    <col min="3334" max="3334" width="10.140625" style="47" bestFit="1" customWidth="1"/>
    <col min="3335" max="3584" width="9.140625" style="47"/>
    <col min="3585" max="3585" width="14.85546875" style="47" customWidth="1"/>
    <col min="3586" max="3586" width="11.85546875" style="47" customWidth="1"/>
    <col min="3587" max="3587" width="12.28515625" style="47" customWidth="1"/>
    <col min="3588" max="3588" width="10.85546875" style="47" customWidth="1"/>
    <col min="3589" max="3589" width="9.140625" style="47"/>
    <col min="3590" max="3590" width="10.140625" style="47" bestFit="1" customWidth="1"/>
    <col min="3591" max="3840" width="9.140625" style="47"/>
    <col min="3841" max="3841" width="14.85546875" style="47" customWidth="1"/>
    <col min="3842" max="3842" width="11.85546875" style="47" customWidth="1"/>
    <col min="3843" max="3843" width="12.28515625" style="47" customWidth="1"/>
    <col min="3844" max="3844" width="10.85546875" style="47" customWidth="1"/>
    <col min="3845" max="3845" width="9.140625" style="47"/>
    <col min="3846" max="3846" width="10.140625" style="47" bestFit="1" customWidth="1"/>
    <col min="3847" max="4096" width="9.140625" style="47"/>
    <col min="4097" max="4097" width="14.85546875" style="47" customWidth="1"/>
    <col min="4098" max="4098" width="11.85546875" style="47" customWidth="1"/>
    <col min="4099" max="4099" width="12.28515625" style="47" customWidth="1"/>
    <col min="4100" max="4100" width="10.85546875" style="47" customWidth="1"/>
    <col min="4101" max="4101" width="9.140625" style="47"/>
    <col min="4102" max="4102" width="10.140625" style="47" bestFit="1" customWidth="1"/>
    <col min="4103" max="4352" width="9.140625" style="47"/>
    <col min="4353" max="4353" width="14.85546875" style="47" customWidth="1"/>
    <col min="4354" max="4354" width="11.85546875" style="47" customWidth="1"/>
    <col min="4355" max="4355" width="12.28515625" style="47" customWidth="1"/>
    <col min="4356" max="4356" width="10.85546875" style="47" customWidth="1"/>
    <col min="4357" max="4357" width="9.140625" style="47"/>
    <col min="4358" max="4358" width="10.140625" style="47" bestFit="1" customWidth="1"/>
    <col min="4359" max="4608" width="9.140625" style="47"/>
    <col min="4609" max="4609" width="14.85546875" style="47" customWidth="1"/>
    <col min="4610" max="4610" width="11.85546875" style="47" customWidth="1"/>
    <col min="4611" max="4611" width="12.28515625" style="47" customWidth="1"/>
    <col min="4612" max="4612" width="10.85546875" style="47" customWidth="1"/>
    <col min="4613" max="4613" width="9.140625" style="47"/>
    <col min="4614" max="4614" width="10.140625" style="47" bestFit="1" customWidth="1"/>
    <col min="4615" max="4864" width="9.140625" style="47"/>
    <col min="4865" max="4865" width="14.85546875" style="47" customWidth="1"/>
    <col min="4866" max="4866" width="11.85546875" style="47" customWidth="1"/>
    <col min="4867" max="4867" width="12.28515625" style="47" customWidth="1"/>
    <col min="4868" max="4868" width="10.85546875" style="47" customWidth="1"/>
    <col min="4869" max="4869" width="9.140625" style="47"/>
    <col min="4870" max="4870" width="10.140625" style="47" bestFit="1" customWidth="1"/>
    <col min="4871" max="5120" width="9.140625" style="47"/>
    <col min="5121" max="5121" width="14.85546875" style="47" customWidth="1"/>
    <col min="5122" max="5122" width="11.85546875" style="47" customWidth="1"/>
    <col min="5123" max="5123" width="12.28515625" style="47" customWidth="1"/>
    <col min="5124" max="5124" width="10.85546875" style="47" customWidth="1"/>
    <col min="5125" max="5125" width="9.140625" style="47"/>
    <col min="5126" max="5126" width="10.140625" style="47" bestFit="1" customWidth="1"/>
    <col min="5127" max="5376" width="9.140625" style="47"/>
    <col min="5377" max="5377" width="14.85546875" style="47" customWidth="1"/>
    <col min="5378" max="5378" width="11.85546875" style="47" customWidth="1"/>
    <col min="5379" max="5379" width="12.28515625" style="47" customWidth="1"/>
    <col min="5380" max="5380" width="10.85546875" style="47" customWidth="1"/>
    <col min="5381" max="5381" width="9.140625" style="47"/>
    <col min="5382" max="5382" width="10.140625" style="47" bestFit="1" customWidth="1"/>
    <col min="5383" max="5632" width="9.140625" style="47"/>
    <col min="5633" max="5633" width="14.85546875" style="47" customWidth="1"/>
    <col min="5634" max="5634" width="11.85546875" style="47" customWidth="1"/>
    <col min="5635" max="5635" width="12.28515625" style="47" customWidth="1"/>
    <col min="5636" max="5636" width="10.85546875" style="47" customWidth="1"/>
    <col min="5637" max="5637" width="9.140625" style="47"/>
    <col min="5638" max="5638" width="10.140625" style="47" bestFit="1" customWidth="1"/>
    <col min="5639" max="5888" width="9.140625" style="47"/>
    <col min="5889" max="5889" width="14.85546875" style="47" customWidth="1"/>
    <col min="5890" max="5890" width="11.85546875" style="47" customWidth="1"/>
    <col min="5891" max="5891" width="12.28515625" style="47" customWidth="1"/>
    <col min="5892" max="5892" width="10.85546875" style="47" customWidth="1"/>
    <col min="5893" max="5893" width="9.140625" style="47"/>
    <col min="5894" max="5894" width="10.140625" style="47" bestFit="1" customWidth="1"/>
    <col min="5895" max="6144" width="9.140625" style="47"/>
    <col min="6145" max="6145" width="14.85546875" style="47" customWidth="1"/>
    <col min="6146" max="6146" width="11.85546875" style="47" customWidth="1"/>
    <col min="6147" max="6147" width="12.28515625" style="47" customWidth="1"/>
    <col min="6148" max="6148" width="10.85546875" style="47" customWidth="1"/>
    <col min="6149" max="6149" width="9.140625" style="47"/>
    <col min="6150" max="6150" width="10.140625" style="47" bestFit="1" customWidth="1"/>
    <col min="6151" max="6400" width="9.140625" style="47"/>
    <col min="6401" max="6401" width="14.85546875" style="47" customWidth="1"/>
    <col min="6402" max="6402" width="11.85546875" style="47" customWidth="1"/>
    <col min="6403" max="6403" width="12.28515625" style="47" customWidth="1"/>
    <col min="6404" max="6404" width="10.85546875" style="47" customWidth="1"/>
    <col min="6405" max="6405" width="9.140625" style="47"/>
    <col min="6406" max="6406" width="10.140625" style="47" bestFit="1" customWidth="1"/>
    <col min="6407" max="6656" width="9.140625" style="47"/>
    <col min="6657" max="6657" width="14.85546875" style="47" customWidth="1"/>
    <col min="6658" max="6658" width="11.85546875" style="47" customWidth="1"/>
    <col min="6659" max="6659" width="12.28515625" style="47" customWidth="1"/>
    <col min="6660" max="6660" width="10.85546875" style="47" customWidth="1"/>
    <col min="6661" max="6661" width="9.140625" style="47"/>
    <col min="6662" max="6662" width="10.140625" style="47" bestFit="1" customWidth="1"/>
    <col min="6663" max="6912" width="9.140625" style="47"/>
    <col min="6913" max="6913" width="14.85546875" style="47" customWidth="1"/>
    <col min="6914" max="6914" width="11.85546875" style="47" customWidth="1"/>
    <col min="6915" max="6915" width="12.28515625" style="47" customWidth="1"/>
    <col min="6916" max="6916" width="10.85546875" style="47" customWidth="1"/>
    <col min="6917" max="6917" width="9.140625" style="47"/>
    <col min="6918" max="6918" width="10.140625" style="47" bestFit="1" customWidth="1"/>
    <col min="6919" max="7168" width="9.140625" style="47"/>
    <col min="7169" max="7169" width="14.85546875" style="47" customWidth="1"/>
    <col min="7170" max="7170" width="11.85546875" style="47" customWidth="1"/>
    <col min="7171" max="7171" width="12.28515625" style="47" customWidth="1"/>
    <col min="7172" max="7172" width="10.85546875" style="47" customWidth="1"/>
    <col min="7173" max="7173" width="9.140625" style="47"/>
    <col min="7174" max="7174" width="10.140625" style="47" bestFit="1" customWidth="1"/>
    <col min="7175" max="7424" width="9.140625" style="47"/>
    <col min="7425" max="7425" width="14.85546875" style="47" customWidth="1"/>
    <col min="7426" max="7426" width="11.85546875" style="47" customWidth="1"/>
    <col min="7427" max="7427" width="12.28515625" style="47" customWidth="1"/>
    <col min="7428" max="7428" width="10.85546875" style="47" customWidth="1"/>
    <col min="7429" max="7429" width="9.140625" style="47"/>
    <col min="7430" max="7430" width="10.140625" style="47" bestFit="1" customWidth="1"/>
    <col min="7431" max="7680" width="9.140625" style="47"/>
    <col min="7681" max="7681" width="14.85546875" style="47" customWidth="1"/>
    <col min="7682" max="7682" width="11.85546875" style="47" customWidth="1"/>
    <col min="7683" max="7683" width="12.28515625" style="47" customWidth="1"/>
    <col min="7684" max="7684" width="10.85546875" style="47" customWidth="1"/>
    <col min="7685" max="7685" width="9.140625" style="47"/>
    <col min="7686" max="7686" width="10.140625" style="47" bestFit="1" customWidth="1"/>
    <col min="7687" max="7936" width="9.140625" style="47"/>
    <col min="7937" max="7937" width="14.85546875" style="47" customWidth="1"/>
    <col min="7938" max="7938" width="11.85546875" style="47" customWidth="1"/>
    <col min="7939" max="7939" width="12.28515625" style="47" customWidth="1"/>
    <col min="7940" max="7940" width="10.85546875" style="47" customWidth="1"/>
    <col min="7941" max="7941" width="9.140625" style="47"/>
    <col min="7942" max="7942" width="10.140625" style="47" bestFit="1" customWidth="1"/>
    <col min="7943" max="8192" width="9.140625" style="47"/>
    <col min="8193" max="8193" width="14.85546875" style="47" customWidth="1"/>
    <col min="8194" max="8194" width="11.85546875" style="47" customWidth="1"/>
    <col min="8195" max="8195" width="12.28515625" style="47" customWidth="1"/>
    <col min="8196" max="8196" width="10.85546875" style="47" customWidth="1"/>
    <col min="8197" max="8197" width="9.140625" style="47"/>
    <col min="8198" max="8198" width="10.140625" style="47" bestFit="1" customWidth="1"/>
    <col min="8199" max="8448" width="9.140625" style="47"/>
    <col min="8449" max="8449" width="14.85546875" style="47" customWidth="1"/>
    <col min="8450" max="8450" width="11.85546875" style="47" customWidth="1"/>
    <col min="8451" max="8451" width="12.28515625" style="47" customWidth="1"/>
    <col min="8452" max="8452" width="10.85546875" style="47" customWidth="1"/>
    <col min="8453" max="8453" width="9.140625" style="47"/>
    <col min="8454" max="8454" width="10.140625" style="47" bestFit="1" customWidth="1"/>
    <col min="8455" max="8704" width="9.140625" style="47"/>
    <col min="8705" max="8705" width="14.85546875" style="47" customWidth="1"/>
    <col min="8706" max="8706" width="11.85546875" style="47" customWidth="1"/>
    <col min="8707" max="8707" width="12.28515625" style="47" customWidth="1"/>
    <col min="8708" max="8708" width="10.85546875" style="47" customWidth="1"/>
    <col min="8709" max="8709" width="9.140625" style="47"/>
    <col min="8710" max="8710" width="10.140625" style="47" bestFit="1" customWidth="1"/>
    <col min="8711" max="8960" width="9.140625" style="47"/>
    <col min="8961" max="8961" width="14.85546875" style="47" customWidth="1"/>
    <col min="8962" max="8962" width="11.85546875" style="47" customWidth="1"/>
    <col min="8963" max="8963" width="12.28515625" style="47" customWidth="1"/>
    <col min="8964" max="8964" width="10.85546875" style="47" customWidth="1"/>
    <col min="8965" max="8965" width="9.140625" style="47"/>
    <col min="8966" max="8966" width="10.140625" style="47" bestFit="1" customWidth="1"/>
    <col min="8967" max="9216" width="9.140625" style="47"/>
    <col min="9217" max="9217" width="14.85546875" style="47" customWidth="1"/>
    <col min="9218" max="9218" width="11.85546875" style="47" customWidth="1"/>
    <col min="9219" max="9219" width="12.28515625" style="47" customWidth="1"/>
    <col min="9220" max="9220" width="10.85546875" style="47" customWidth="1"/>
    <col min="9221" max="9221" width="9.140625" style="47"/>
    <col min="9222" max="9222" width="10.140625" style="47" bestFit="1" customWidth="1"/>
    <col min="9223" max="9472" width="9.140625" style="47"/>
    <col min="9473" max="9473" width="14.85546875" style="47" customWidth="1"/>
    <col min="9474" max="9474" width="11.85546875" style="47" customWidth="1"/>
    <col min="9475" max="9475" width="12.28515625" style="47" customWidth="1"/>
    <col min="9476" max="9476" width="10.85546875" style="47" customWidth="1"/>
    <col min="9477" max="9477" width="9.140625" style="47"/>
    <col min="9478" max="9478" width="10.140625" style="47" bestFit="1" customWidth="1"/>
    <col min="9479" max="9728" width="9.140625" style="47"/>
    <col min="9729" max="9729" width="14.85546875" style="47" customWidth="1"/>
    <col min="9730" max="9730" width="11.85546875" style="47" customWidth="1"/>
    <col min="9731" max="9731" width="12.28515625" style="47" customWidth="1"/>
    <col min="9732" max="9732" width="10.85546875" style="47" customWidth="1"/>
    <col min="9733" max="9733" width="9.140625" style="47"/>
    <col min="9734" max="9734" width="10.140625" style="47" bestFit="1" customWidth="1"/>
    <col min="9735" max="9984" width="9.140625" style="47"/>
    <col min="9985" max="9985" width="14.85546875" style="47" customWidth="1"/>
    <col min="9986" max="9986" width="11.85546875" style="47" customWidth="1"/>
    <col min="9987" max="9987" width="12.28515625" style="47" customWidth="1"/>
    <col min="9988" max="9988" width="10.85546875" style="47" customWidth="1"/>
    <col min="9989" max="9989" width="9.140625" style="47"/>
    <col min="9990" max="9990" width="10.140625" style="47" bestFit="1" customWidth="1"/>
    <col min="9991" max="10240" width="9.140625" style="47"/>
    <col min="10241" max="10241" width="14.85546875" style="47" customWidth="1"/>
    <col min="10242" max="10242" width="11.85546875" style="47" customWidth="1"/>
    <col min="10243" max="10243" width="12.28515625" style="47" customWidth="1"/>
    <col min="10244" max="10244" width="10.85546875" style="47" customWidth="1"/>
    <col min="10245" max="10245" width="9.140625" style="47"/>
    <col min="10246" max="10246" width="10.140625" style="47" bestFit="1" customWidth="1"/>
    <col min="10247" max="10496" width="9.140625" style="47"/>
    <col min="10497" max="10497" width="14.85546875" style="47" customWidth="1"/>
    <col min="10498" max="10498" width="11.85546875" style="47" customWidth="1"/>
    <col min="10499" max="10499" width="12.28515625" style="47" customWidth="1"/>
    <col min="10500" max="10500" width="10.85546875" style="47" customWidth="1"/>
    <col min="10501" max="10501" width="9.140625" style="47"/>
    <col min="10502" max="10502" width="10.140625" style="47" bestFit="1" customWidth="1"/>
    <col min="10503" max="10752" width="9.140625" style="47"/>
    <col min="10753" max="10753" width="14.85546875" style="47" customWidth="1"/>
    <col min="10754" max="10754" width="11.85546875" style="47" customWidth="1"/>
    <col min="10755" max="10755" width="12.28515625" style="47" customWidth="1"/>
    <col min="10756" max="10756" width="10.85546875" style="47" customWidth="1"/>
    <col min="10757" max="10757" width="9.140625" style="47"/>
    <col min="10758" max="10758" width="10.140625" style="47" bestFit="1" customWidth="1"/>
    <col min="10759" max="11008" width="9.140625" style="47"/>
    <col min="11009" max="11009" width="14.85546875" style="47" customWidth="1"/>
    <col min="11010" max="11010" width="11.85546875" style="47" customWidth="1"/>
    <col min="11011" max="11011" width="12.28515625" style="47" customWidth="1"/>
    <col min="11012" max="11012" width="10.85546875" style="47" customWidth="1"/>
    <col min="11013" max="11013" width="9.140625" style="47"/>
    <col min="11014" max="11014" width="10.140625" style="47" bestFit="1" customWidth="1"/>
    <col min="11015" max="11264" width="9.140625" style="47"/>
    <col min="11265" max="11265" width="14.85546875" style="47" customWidth="1"/>
    <col min="11266" max="11266" width="11.85546875" style="47" customWidth="1"/>
    <col min="11267" max="11267" width="12.28515625" style="47" customWidth="1"/>
    <col min="11268" max="11268" width="10.85546875" style="47" customWidth="1"/>
    <col min="11269" max="11269" width="9.140625" style="47"/>
    <col min="11270" max="11270" width="10.140625" style="47" bestFit="1" customWidth="1"/>
    <col min="11271" max="11520" width="9.140625" style="47"/>
    <col min="11521" max="11521" width="14.85546875" style="47" customWidth="1"/>
    <col min="11522" max="11522" width="11.85546875" style="47" customWidth="1"/>
    <col min="11523" max="11523" width="12.28515625" style="47" customWidth="1"/>
    <col min="11524" max="11524" width="10.85546875" style="47" customWidth="1"/>
    <col min="11525" max="11525" width="9.140625" style="47"/>
    <col min="11526" max="11526" width="10.140625" style="47" bestFit="1" customWidth="1"/>
    <col min="11527" max="11776" width="9.140625" style="47"/>
    <col min="11777" max="11777" width="14.85546875" style="47" customWidth="1"/>
    <col min="11778" max="11778" width="11.85546875" style="47" customWidth="1"/>
    <col min="11779" max="11779" width="12.28515625" style="47" customWidth="1"/>
    <col min="11780" max="11780" width="10.85546875" style="47" customWidth="1"/>
    <col min="11781" max="11781" width="9.140625" style="47"/>
    <col min="11782" max="11782" width="10.140625" style="47" bestFit="1" customWidth="1"/>
    <col min="11783" max="12032" width="9.140625" style="47"/>
    <col min="12033" max="12033" width="14.85546875" style="47" customWidth="1"/>
    <col min="12034" max="12034" width="11.85546875" style="47" customWidth="1"/>
    <col min="12035" max="12035" width="12.28515625" style="47" customWidth="1"/>
    <col min="12036" max="12036" width="10.85546875" style="47" customWidth="1"/>
    <col min="12037" max="12037" width="9.140625" style="47"/>
    <col min="12038" max="12038" width="10.140625" style="47" bestFit="1" customWidth="1"/>
    <col min="12039" max="12288" width="9.140625" style="47"/>
    <col min="12289" max="12289" width="14.85546875" style="47" customWidth="1"/>
    <col min="12290" max="12290" width="11.85546875" style="47" customWidth="1"/>
    <col min="12291" max="12291" width="12.28515625" style="47" customWidth="1"/>
    <col min="12292" max="12292" width="10.85546875" style="47" customWidth="1"/>
    <col min="12293" max="12293" width="9.140625" style="47"/>
    <col min="12294" max="12294" width="10.140625" style="47" bestFit="1" customWidth="1"/>
    <col min="12295" max="12544" width="9.140625" style="47"/>
    <col min="12545" max="12545" width="14.85546875" style="47" customWidth="1"/>
    <col min="12546" max="12546" width="11.85546875" style="47" customWidth="1"/>
    <col min="12547" max="12547" width="12.28515625" style="47" customWidth="1"/>
    <col min="12548" max="12548" width="10.85546875" style="47" customWidth="1"/>
    <col min="12549" max="12549" width="9.140625" style="47"/>
    <col min="12550" max="12550" width="10.140625" style="47" bestFit="1" customWidth="1"/>
    <col min="12551" max="12800" width="9.140625" style="47"/>
    <col min="12801" max="12801" width="14.85546875" style="47" customWidth="1"/>
    <col min="12802" max="12802" width="11.85546875" style="47" customWidth="1"/>
    <col min="12803" max="12803" width="12.28515625" style="47" customWidth="1"/>
    <col min="12804" max="12804" width="10.85546875" style="47" customWidth="1"/>
    <col min="12805" max="12805" width="9.140625" style="47"/>
    <col min="12806" max="12806" width="10.140625" style="47" bestFit="1" customWidth="1"/>
    <col min="12807" max="13056" width="9.140625" style="47"/>
    <col min="13057" max="13057" width="14.85546875" style="47" customWidth="1"/>
    <col min="13058" max="13058" width="11.85546875" style="47" customWidth="1"/>
    <col min="13059" max="13059" width="12.28515625" style="47" customWidth="1"/>
    <col min="13060" max="13060" width="10.85546875" style="47" customWidth="1"/>
    <col min="13061" max="13061" width="9.140625" style="47"/>
    <col min="13062" max="13062" width="10.140625" style="47" bestFit="1" customWidth="1"/>
    <col min="13063" max="13312" width="9.140625" style="47"/>
    <col min="13313" max="13313" width="14.85546875" style="47" customWidth="1"/>
    <col min="13314" max="13314" width="11.85546875" style="47" customWidth="1"/>
    <col min="13315" max="13315" width="12.28515625" style="47" customWidth="1"/>
    <col min="13316" max="13316" width="10.85546875" style="47" customWidth="1"/>
    <col min="13317" max="13317" width="9.140625" style="47"/>
    <col min="13318" max="13318" width="10.140625" style="47" bestFit="1" customWidth="1"/>
    <col min="13319" max="13568" width="9.140625" style="47"/>
    <col min="13569" max="13569" width="14.85546875" style="47" customWidth="1"/>
    <col min="13570" max="13570" width="11.85546875" style="47" customWidth="1"/>
    <col min="13571" max="13571" width="12.28515625" style="47" customWidth="1"/>
    <col min="13572" max="13572" width="10.85546875" style="47" customWidth="1"/>
    <col min="13573" max="13573" width="9.140625" style="47"/>
    <col min="13574" max="13574" width="10.140625" style="47" bestFit="1" customWidth="1"/>
    <col min="13575" max="13824" width="9.140625" style="47"/>
    <col min="13825" max="13825" width="14.85546875" style="47" customWidth="1"/>
    <col min="13826" max="13826" width="11.85546875" style="47" customWidth="1"/>
    <col min="13827" max="13827" width="12.28515625" style="47" customWidth="1"/>
    <col min="13828" max="13828" width="10.85546875" style="47" customWidth="1"/>
    <col min="13829" max="13829" width="9.140625" style="47"/>
    <col min="13830" max="13830" width="10.140625" style="47" bestFit="1" customWidth="1"/>
    <col min="13831" max="14080" width="9.140625" style="47"/>
    <col min="14081" max="14081" width="14.85546875" style="47" customWidth="1"/>
    <col min="14082" max="14082" width="11.85546875" style="47" customWidth="1"/>
    <col min="14083" max="14083" width="12.28515625" style="47" customWidth="1"/>
    <col min="14084" max="14084" width="10.85546875" style="47" customWidth="1"/>
    <col min="14085" max="14085" width="9.140625" style="47"/>
    <col min="14086" max="14086" width="10.140625" style="47" bestFit="1" customWidth="1"/>
    <col min="14087" max="14336" width="9.140625" style="47"/>
    <col min="14337" max="14337" width="14.85546875" style="47" customWidth="1"/>
    <col min="14338" max="14338" width="11.85546875" style="47" customWidth="1"/>
    <col min="14339" max="14339" width="12.28515625" style="47" customWidth="1"/>
    <col min="14340" max="14340" width="10.85546875" style="47" customWidth="1"/>
    <col min="14341" max="14341" width="9.140625" style="47"/>
    <col min="14342" max="14342" width="10.140625" style="47" bestFit="1" customWidth="1"/>
    <col min="14343" max="14592" width="9.140625" style="47"/>
    <col min="14593" max="14593" width="14.85546875" style="47" customWidth="1"/>
    <col min="14594" max="14594" width="11.85546875" style="47" customWidth="1"/>
    <col min="14595" max="14595" width="12.28515625" style="47" customWidth="1"/>
    <col min="14596" max="14596" width="10.85546875" style="47" customWidth="1"/>
    <col min="14597" max="14597" width="9.140625" style="47"/>
    <col min="14598" max="14598" width="10.140625" style="47" bestFit="1" customWidth="1"/>
    <col min="14599" max="14848" width="9.140625" style="47"/>
    <col min="14849" max="14849" width="14.85546875" style="47" customWidth="1"/>
    <col min="14850" max="14850" width="11.85546875" style="47" customWidth="1"/>
    <col min="14851" max="14851" width="12.28515625" style="47" customWidth="1"/>
    <col min="14852" max="14852" width="10.85546875" style="47" customWidth="1"/>
    <col min="14853" max="14853" width="9.140625" style="47"/>
    <col min="14854" max="14854" width="10.140625" style="47" bestFit="1" customWidth="1"/>
    <col min="14855" max="15104" width="9.140625" style="47"/>
    <col min="15105" max="15105" width="14.85546875" style="47" customWidth="1"/>
    <col min="15106" max="15106" width="11.85546875" style="47" customWidth="1"/>
    <col min="15107" max="15107" width="12.28515625" style="47" customWidth="1"/>
    <col min="15108" max="15108" width="10.85546875" style="47" customWidth="1"/>
    <col min="15109" max="15109" width="9.140625" style="47"/>
    <col min="15110" max="15110" width="10.140625" style="47" bestFit="1" customWidth="1"/>
    <col min="15111" max="15360" width="9.140625" style="47"/>
    <col min="15361" max="15361" width="14.85546875" style="47" customWidth="1"/>
    <col min="15362" max="15362" width="11.85546875" style="47" customWidth="1"/>
    <col min="15363" max="15363" width="12.28515625" style="47" customWidth="1"/>
    <col min="15364" max="15364" width="10.85546875" style="47" customWidth="1"/>
    <col min="15365" max="15365" width="9.140625" style="47"/>
    <col min="15366" max="15366" width="10.140625" style="47" bestFit="1" customWidth="1"/>
    <col min="15367" max="15616" width="9.140625" style="47"/>
    <col min="15617" max="15617" width="14.85546875" style="47" customWidth="1"/>
    <col min="15618" max="15618" width="11.85546875" style="47" customWidth="1"/>
    <col min="15619" max="15619" width="12.28515625" style="47" customWidth="1"/>
    <col min="15620" max="15620" width="10.85546875" style="47" customWidth="1"/>
    <col min="15621" max="15621" width="9.140625" style="47"/>
    <col min="15622" max="15622" width="10.140625" style="47" bestFit="1" customWidth="1"/>
    <col min="15623" max="15872" width="9.140625" style="47"/>
    <col min="15873" max="15873" width="14.85546875" style="47" customWidth="1"/>
    <col min="15874" max="15874" width="11.85546875" style="47" customWidth="1"/>
    <col min="15875" max="15875" width="12.28515625" style="47" customWidth="1"/>
    <col min="15876" max="15876" width="10.85546875" style="47" customWidth="1"/>
    <col min="15877" max="15877" width="9.140625" style="47"/>
    <col min="15878" max="15878" width="10.140625" style="47" bestFit="1" customWidth="1"/>
    <col min="15879" max="16128" width="9.140625" style="47"/>
    <col min="16129" max="16129" width="14.85546875" style="47" customWidth="1"/>
    <col min="16130" max="16130" width="11.85546875" style="47" customWidth="1"/>
    <col min="16131" max="16131" width="12.28515625" style="47" customWidth="1"/>
    <col min="16132" max="16132" width="10.85546875" style="47" customWidth="1"/>
    <col min="16133" max="16133" width="9.140625" style="47"/>
    <col min="16134" max="16134" width="10.140625" style="47" bestFit="1" customWidth="1"/>
    <col min="16135" max="16384" width="9.140625" style="47"/>
  </cols>
  <sheetData>
    <row r="1" spans="1:12" x14ac:dyDescent="0.25">
      <c r="A1" s="49" t="s">
        <v>99</v>
      </c>
    </row>
    <row r="2" spans="1:12" ht="23.25" x14ac:dyDescent="0.35">
      <c r="A2" s="122"/>
      <c r="B2" s="123"/>
      <c r="C2" s="123"/>
      <c r="D2" s="123"/>
      <c r="E2" s="123"/>
      <c r="F2" s="123"/>
      <c r="G2" s="123"/>
      <c r="H2" s="123"/>
    </row>
    <row r="3" spans="1:12" ht="23.25" x14ac:dyDescent="0.35">
      <c r="A3" s="124" t="s">
        <v>98</v>
      </c>
      <c r="B3" s="125">
        <v>0.125</v>
      </c>
      <c r="C3" s="123"/>
      <c r="D3" s="123"/>
      <c r="E3" s="123"/>
      <c r="F3" s="123"/>
      <c r="G3" s="123"/>
      <c r="H3" s="123"/>
    </row>
    <row r="4" spans="1:12" ht="23.25" x14ac:dyDescent="0.35">
      <c r="A4" s="124" t="s">
        <v>97</v>
      </c>
      <c r="B4" s="125">
        <v>0.17499999999999999</v>
      </c>
      <c r="C4" s="123"/>
      <c r="D4" s="123"/>
      <c r="E4" s="123"/>
      <c r="F4" s="123"/>
      <c r="G4" s="123"/>
      <c r="H4" s="123"/>
    </row>
    <row r="5" spans="1:12" ht="23.25" x14ac:dyDescent="0.35">
      <c r="A5" s="123"/>
      <c r="B5" s="123"/>
      <c r="C5" s="123"/>
      <c r="D5" s="123"/>
      <c r="E5" s="123"/>
      <c r="F5" s="123"/>
      <c r="G5" s="123"/>
      <c r="H5" s="123"/>
    </row>
    <row r="6" spans="1:12" ht="23.25" x14ac:dyDescent="0.35">
      <c r="A6" s="126" t="s">
        <v>96</v>
      </c>
      <c r="B6" s="126" t="s">
        <v>95</v>
      </c>
      <c r="C6" s="126" t="s">
        <v>86</v>
      </c>
      <c r="D6" s="126" t="s">
        <v>94</v>
      </c>
      <c r="E6" s="126" t="s">
        <v>84</v>
      </c>
      <c r="F6" s="126" t="s">
        <v>93</v>
      </c>
      <c r="G6" s="123"/>
      <c r="H6" s="123"/>
    </row>
    <row r="7" spans="1:12" ht="23.25" x14ac:dyDescent="0.35">
      <c r="A7" s="127" t="s">
        <v>92</v>
      </c>
      <c r="B7" s="128">
        <v>49750</v>
      </c>
      <c r="C7" s="129"/>
      <c r="D7" s="130">
        <v>10000</v>
      </c>
      <c r="E7" s="129"/>
      <c r="F7" s="128">
        <f>(C7+D7)-E7</f>
        <v>10000</v>
      </c>
      <c r="G7" s="123"/>
      <c r="H7" s="123"/>
      <c r="K7" s="48"/>
      <c r="L7" s="48"/>
    </row>
    <row r="8" spans="1:12" ht="23.25" x14ac:dyDescent="0.35">
      <c r="A8" s="127" t="s">
        <v>91</v>
      </c>
      <c r="B8" s="128">
        <v>55500</v>
      </c>
      <c r="C8" s="129"/>
      <c r="D8" s="130">
        <v>10000</v>
      </c>
      <c r="E8" s="129"/>
      <c r="F8" s="128">
        <f t="shared" ref="F8:F12" si="0">(C8+D8)-E8</f>
        <v>10000</v>
      </c>
      <c r="G8" s="123"/>
      <c r="H8" s="123"/>
      <c r="K8" s="48"/>
      <c r="L8" s="48"/>
    </row>
    <row r="9" spans="1:12" ht="23.25" x14ac:dyDescent="0.35">
      <c r="A9" s="127" t="s">
        <v>90</v>
      </c>
      <c r="B9" s="128">
        <v>37750</v>
      </c>
      <c r="C9" s="129"/>
      <c r="D9" s="130">
        <v>10000</v>
      </c>
      <c r="E9" s="129"/>
      <c r="F9" s="128">
        <f t="shared" si="0"/>
        <v>10000</v>
      </c>
      <c r="G9" s="123"/>
      <c r="H9" s="123"/>
      <c r="K9" s="48"/>
      <c r="L9" s="48"/>
    </row>
    <row r="10" spans="1:12" ht="23.25" x14ac:dyDescent="0.35">
      <c r="A10" s="127" t="s">
        <v>89</v>
      </c>
      <c r="B10" s="128">
        <v>83750</v>
      </c>
      <c r="C10" s="129"/>
      <c r="D10" s="130">
        <v>10000</v>
      </c>
      <c r="E10" s="129"/>
      <c r="F10" s="128">
        <f t="shared" si="0"/>
        <v>10000</v>
      </c>
      <c r="G10" s="123"/>
      <c r="H10" s="123"/>
      <c r="K10" s="48"/>
      <c r="L10" s="48"/>
    </row>
    <row r="11" spans="1:12" ht="23.25" x14ac:dyDescent="0.35">
      <c r="A11" s="127" t="s">
        <v>88</v>
      </c>
      <c r="B11" s="128">
        <v>76200</v>
      </c>
      <c r="C11" s="129"/>
      <c r="D11" s="130">
        <v>10000</v>
      </c>
      <c r="E11" s="129"/>
      <c r="F11" s="128">
        <f t="shared" si="0"/>
        <v>10000</v>
      </c>
      <c r="G11" s="123"/>
      <c r="H11" s="123"/>
      <c r="K11" s="48"/>
      <c r="L11" s="48"/>
    </row>
    <row r="12" spans="1:12" ht="23.25" x14ac:dyDescent="0.35">
      <c r="A12" s="127" t="s">
        <v>87</v>
      </c>
      <c r="B12" s="128">
        <v>134000</v>
      </c>
      <c r="C12" s="129"/>
      <c r="D12" s="130">
        <v>10000</v>
      </c>
      <c r="E12" s="129"/>
      <c r="F12" s="128">
        <f t="shared" si="0"/>
        <v>10000</v>
      </c>
      <c r="G12" s="123"/>
      <c r="H12" s="123"/>
      <c r="K12" s="48"/>
      <c r="L12" s="48"/>
    </row>
    <row r="13" spans="1:12" ht="23.25" x14ac:dyDescent="0.35">
      <c r="A13" s="123"/>
      <c r="B13" s="123"/>
      <c r="C13" s="123"/>
      <c r="D13" s="123"/>
      <c r="E13" s="123"/>
      <c r="F13" s="123"/>
      <c r="G13" s="123"/>
      <c r="H13" s="123"/>
    </row>
    <row r="14" spans="1:12" ht="23.25" x14ac:dyDescent="0.35">
      <c r="A14" s="131" t="s">
        <v>86</v>
      </c>
      <c r="B14" s="132" t="s">
        <v>85</v>
      </c>
      <c r="C14" s="123"/>
      <c r="D14" s="123"/>
      <c r="E14" s="123"/>
      <c r="F14" s="123"/>
      <c r="G14" s="123"/>
      <c r="H14" s="123"/>
    </row>
    <row r="15" spans="1:12" ht="23.25" x14ac:dyDescent="0.35">
      <c r="A15" s="131" t="s">
        <v>84</v>
      </c>
      <c r="B15" s="132" t="s">
        <v>83</v>
      </c>
      <c r="C15" s="123"/>
      <c r="D15" s="123"/>
      <c r="E15" s="123"/>
      <c r="F15" s="123"/>
      <c r="G15" s="123"/>
      <c r="H15" s="123"/>
    </row>
    <row r="16" spans="1:12" ht="23.25" x14ac:dyDescent="0.35">
      <c r="A16" s="123"/>
      <c r="B16" s="123"/>
      <c r="C16" s="123"/>
      <c r="D16" s="123"/>
      <c r="E16" s="123"/>
      <c r="F16" s="123"/>
      <c r="G16" s="123"/>
      <c r="H16" s="123"/>
    </row>
  </sheetData>
  <conditionalFormatting sqref="F7:F12">
    <cfRule type="cellIs" dxfId="0" priority="1" stopIfTrue="1" operator="equal">
      <formula>$L7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5"/>
  <sheetViews>
    <sheetView showGridLines="0" workbookViewId="0">
      <selection activeCell="C16" sqref="C16"/>
    </sheetView>
  </sheetViews>
  <sheetFormatPr defaultRowHeight="15" x14ac:dyDescent="0.25"/>
  <cols>
    <col min="1" max="1" width="39.85546875" customWidth="1"/>
    <col min="2" max="2" width="16.7109375" customWidth="1"/>
    <col min="3" max="3" width="29.140625" customWidth="1"/>
    <col min="257" max="257" width="39.85546875" customWidth="1"/>
    <col min="258" max="258" width="16.7109375" customWidth="1"/>
    <col min="259" max="259" width="13.5703125" bestFit="1" customWidth="1"/>
    <col min="513" max="513" width="39.85546875" customWidth="1"/>
    <col min="514" max="514" width="16.7109375" customWidth="1"/>
    <col min="515" max="515" width="13.5703125" bestFit="1" customWidth="1"/>
    <col min="769" max="769" width="39.85546875" customWidth="1"/>
    <col min="770" max="770" width="16.7109375" customWidth="1"/>
    <col min="771" max="771" width="13.5703125" bestFit="1" customWidth="1"/>
    <col min="1025" max="1025" width="39.85546875" customWidth="1"/>
    <col min="1026" max="1026" width="16.7109375" customWidth="1"/>
    <col min="1027" max="1027" width="13.5703125" bestFit="1" customWidth="1"/>
    <col min="1281" max="1281" width="39.85546875" customWidth="1"/>
    <col min="1282" max="1282" width="16.7109375" customWidth="1"/>
    <col min="1283" max="1283" width="13.5703125" bestFit="1" customWidth="1"/>
    <col min="1537" max="1537" width="39.85546875" customWidth="1"/>
    <col min="1538" max="1538" width="16.7109375" customWidth="1"/>
    <col min="1539" max="1539" width="13.5703125" bestFit="1" customWidth="1"/>
    <col min="1793" max="1793" width="39.85546875" customWidth="1"/>
    <col min="1794" max="1794" width="16.7109375" customWidth="1"/>
    <col min="1795" max="1795" width="13.5703125" bestFit="1" customWidth="1"/>
    <col min="2049" max="2049" width="39.85546875" customWidth="1"/>
    <col min="2050" max="2050" width="16.7109375" customWidth="1"/>
    <col min="2051" max="2051" width="13.5703125" bestFit="1" customWidth="1"/>
    <col min="2305" max="2305" width="39.85546875" customWidth="1"/>
    <col min="2306" max="2306" width="16.7109375" customWidth="1"/>
    <col min="2307" max="2307" width="13.5703125" bestFit="1" customWidth="1"/>
    <col min="2561" max="2561" width="39.85546875" customWidth="1"/>
    <col min="2562" max="2562" width="16.7109375" customWidth="1"/>
    <col min="2563" max="2563" width="13.5703125" bestFit="1" customWidth="1"/>
    <col min="2817" max="2817" width="39.85546875" customWidth="1"/>
    <col min="2818" max="2818" width="16.7109375" customWidth="1"/>
    <col min="2819" max="2819" width="13.5703125" bestFit="1" customWidth="1"/>
    <col min="3073" max="3073" width="39.85546875" customWidth="1"/>
    <col min="3074" max="3074" width="16.7109375" customWidth="1"/>
    <col min="3075" max="3075" width="13.5703125" bestFit="1" customWidth="1"/>
    <col min="3329" max="3329" width="39.85546875" customWidth="1"/>
    <col min="3330" max="3330" width="16.7109375" customWidth="1"/>
    <col min="3331" max="3331" width="13.5703125" bestFit="1" customWidth="1"/>
    <col min="3585" max="3585" width="39.85546875" customWidth="1"/>
    <col min="3586" max="3586" width="16.7109375" customWidth="1"/>
    <col min="3587" max="3587" width="13.5703125" bestFit="1" customWidth="1"/>
    <col min="3841" max="3841" width="39.85546875" customWidth="1"/>
    <col min="3842" max="3842" width="16.7109375" customWidth="1"/>
    <col min="3843" max="3843" width="13.5703125" bestFit="1" customWidth="1"/>
    <col min="4097" max="4097" width="39.85546875" customWidth="1"/>
    <col min="4098" max="4098" width="16.7109375" customWidth="1"/>
    <col min="4099" max="4099" width="13.5703125" bestFit="1" customWidth="1"/>
    <col min="4353" max="4353" width="39.85546875" customWidth="1"/>
    <col min="4354" max="4354" width="16.7109375" customWidth="1"/>
    <col min="4355" max="4355" width="13.5703125" bestFit="1" customWidth="1"/>
    <col min="4609" max="4609" width="39.85546875" customWidth="1"/>
    <col min="4610" max="4610" width="16.7109375" customWidth="1"/>
    <col min="4611" max="4611" width="13.5703125" bestFit="1" customWidth="1"/>
    <col min="4865" max="4865" width="39.85546875" customWidth="1"/>
    <col min="4866" max="4866" width="16.7109375" customWidth="1"/>
    <col min="4867" max="4867" width="13.5703125" bestFit="1" customWidth="1"/>
    <col min="5121" max="5121" width="39.85546875" customWidth="1"/>
    <col min="5122" max="5122" width="16.7109375" customWidth="1"/>
    <col min="5123" max="5123" width="13.5703125" bestFit="1" customWidth="1"/>
    <col min="5377" max="5377" width="39.85546875" customWidth="1"/>
    <col min="5378" max="5378" width="16.7109375" customWidth="1"/>
    <col min="5379" max="5379" width="13.5703125" bestFit="1" customWidth="1"/>
    <col min="5633" max="5633" width="39.85546875" customWidth="1"/>
    <col min="5634" max="5634" width="16.7109375" customWidth="1"/>
    <col min="5635" max="5635" width="13.5703125" bestFit="1" customWidth="1"/>
    <col min="5889" max="5889" width="39.85546875" customWidth="1"/>
    <col min="5890" max="5890" width="16.7109375" customWidth="1"/>
    <col min="5891" max="5891" width="13.5703125" bestFit="1" customWidth="1"/>
    <col min="6145" max="6145" width="39.85546875" customWidth="1"/>
    <col min="6146" max="6146" width="16.7109375" customWidth="1"/>
    <col min="6147" max="6147" width="13.5703125" bestFit="1" customWidth="1"/>
    <col min="6401" max="6401" width="39.85546875" customWidth="1"/>
    <col min="6402" max="6402" width="16.7109375" customWidth="1"/>
    <col min="6403" max="6403" width="13.5703125" bestFit="1" customWidth="1"/>
    <col min="6657" max="6657" width="39.85546875" customWidth="1"/>
    <col min="6658" max="6658" width="16.7109375" customWidth="1"/>
    <col min="6659" max="6659" width="13.5703125" bestFit="1" customWidth="1"/>
    <col min="6913" max="6913" width="39.85546875" customWidth="1"/>
    <col min="6914" max="6914" width="16.7109375" customWidth="1"/>
    <col min="6915" max="6915" width="13.5703125" bestFit="1" customWidth="1"/>
    <col min="7169" max="7169" width="39.85546875" customWidth="1"/>
    <col min="7170" max="7170" width="16.7109375" customWidth="1"/>
    <col min="7171" max="7171" width="13.5703125" bestFit="1" customWidth="1"/>
    <col min="7425" max="7425" width="39.85546875" customWidth="1"/>
    <col min="7426" max="7426" width="16.7109375" customWidth="1"/>
    <col min="7427" max="7427" width="13.5703125" bestFit="1" customWidth="1"/>
    <col min="7681" max="7681" width="39.85546875" customWidth="1"/>
    <col min="7682" max="7682" width="16.7109375" customWidth="1"/>
    <col min="7683" max="7683" width="13.5703125" bestFit="1" customWidth="1"/>
    <col min="7937" max="7937" width="39.85546875" customWidth="1"/>
    <col min="7938" max="7938" width="16.7109375" customWidth="1"/>
    <col min="7939" max="7939" width="13.5703125" bestFit="1" customWidth="1"/>
    <col min="8193" max="8193" width="39.85546875" customWidth="1"/>
    <col min="8194" max="8194" width="16.7109375" customWidth="1"/>
    <col min="8195" max="8195" width="13.5703125" bestFit="1" customWidth="1"/>
    <col min="8449" max="8449" width="39.85546875" customWidth="1"/>
    <col min="8450" max="8450" width="16.7109375" customWidth="1"/>
    <col min="8451" max="8451" width="13.5703125" bestFit="1" customWidth="1"/>
    <col min="8705" max="8705" width="39.85546875" customWidth="1"/>
    <col min="8706" max="8706" width="16.7109375" customWidth="1"/>
    <col min="8707" max="8707" width="13.5703125" bestFit="1" customWidth="1"/>
    <col min="8961" max="8961" width="39.85546875" customWidth="1"/>
    <col min="8962" max="8962" width="16.7109375" customWidth="1"/>
    <col min="8963" max="8963" width="13.5703125" bestFit="1" customWidth="1"/>
    <col min="9217" max="9217" width="39.85546875" customWidth="1"/>
    <col min="9218" max="9218" width="16.7109375" customWidth="1"/>
    <col min="9219" max="9219" width="13.5703125" bestFit="1" customWidth="1"/>
    <col min="9473" max="9473" width="39.85546875" customWidth="1"/>
    <col min="9474" max="9474" width="16.7109375" customWidth="1"/>
    <col min="9475" max="9475" width="13.5703125" bestFit="1" customWidth="1"/>
    <col min="9729" max="9729" width="39.85546875" customWidth="1"/>
    <col min="9730" max="9730" width="16.7109375" customWidth="1"/>
    <col min="9731" max="9731" width="13.5703125" bestFit="1" customWidth="1"/>
    <col min="9985" max="9985" width="39.85546875" customWidth="1"/>
    <col min="9986" max="9986" width="16.7109375" customWidth="1"/>
    <col min="9987" max="9987" width="13.5703125" bestFit="1" customWidth="1"/>
    <col min="10241" max="10241" width="39.85546875" customWidth="1"/>
    <col min="10242" max="10242" width="16.7109375" customWidth="1"/>
    <col min="10243" max="10243" width="13.5703125" bestFit="1" customWidth="1"/>
    <col min="10497" max="10497" width="39.85546875" customWidth="1"/>
    <col min="10498" max="10498" width="16.7109375" customWidth="1"/>
    <col min="10499" max="10499" width="13.5703125" bestFit="1" customWidth="1"/>
    <col min="10753" max="10753" width="39.85546875" customWidth="1"/>
    <col min="10754" max="10754" width="16.7109375" customWidth="1"/>
    <col min="10755" max="10755" width="13.5703125" bestFit="1" customWidth="1"/>
    <col min="11009" max="11009" width="39.85546875" customWidth="1"/>
    <col min="11010" max="11010" width="16.7109375" customWidth="1"/>
    <col min="11011" max="11011" width="13.5703125" bestFit="1" customWidth="1"/>
    <col min="11265" max="11265" width="39.85546875" customWidth="1"/>
    <col min="11266" max="11266" width="16.7109375" customWidth="1"/>
    <col min="11267" max="11267" width="13.5703125" bestFit="1" customWidth="1"/>
    <col min="11521" max="11521" width="39.85546875" customWidth="1"/>
    <col min="11522" max="11522" width="16.7109375" customWidth="1"/>
    <col min="11523" max="11523" width="13.5703125" bestFit="1" customWidth="1"/>
    <col min="11777" max="11777" width="39.85546875" customWidth="1"/>
    <col min="11778" max="11778" width="16.7109375" customWidth="1"/>
    <col min="11779" max="11779" width="13.5703125" bestFit="1" customWidth="1"/>
    <col min="12033" max="12033" width="39.85546875" customWidth="1"/>
    <col min="12034" max="12034" width="16.7109375" customWidth="1"/>
    <col min="12035" max="12035" width="13.5703125" bestFit="1" customWidth="1"/>
    <col min="12289" max="12289" width="39.85546875" customWidth="1"/>
    <col min="12290" max="12290" width="16.7109375" customWidth="1"/>
    <col min="12291" max="12291" width="13.5703125" bestFit="1" customWidth="1"/>
    <col min="12545" max="12545" width="39.85546875" customWidth="1"/>
    <col min="12546" max="12546" width="16.7109375" customWidth="1"/>
    <col min="12547" max="12547" width="13.5703125" bestFit="1" customWidth="1"/>
    <col min="12801" max="12801" width="39.85546875" customWidth="1"/>
    <col min="12802" max="12802" width="16.7109375" customWidth="1"/>
    <col min="12803" max="12803" width="13.5703125" bestFit="1" customWidth="1"/>
    <col min="13057" max="13057" width="39.85546875" customWidth="1"/>
    <col min="13058" max="13058" width="16.7109375" customWidth="1"/>
    <col min="13059" max="13059" width="13.5703125" bestFit="1" customWidth="1"/>
    <col min="13313" max="13313" width="39.85546875" customWidth="1"/>
    <col min="13314" max="13314" width="16.7109375" customWidth="1"/>
    <col min="13315" max="13315" width="13.5703125" bestFit="1" customWidth="1"/>
    <col min="13569" max="13569" width="39.85546875" customWidth="1"/>
    <col min="13570" max="13570" width="16.7109375" customWidth="1"/>
    <col min="13571" max="13571" width="13.5703125" bestFit="1" customWidth="1"/>
    <col min="13825" max="13825" width="39.85546875" customWidth="1"/>
    <col min="13826" max="13826" width="16.7109375" customWidth="1"/>
    <col min="13827" max="13827" width="13.5703125" bestFit="1" customWidth="1"/>
    <col min="14081" max="14081" width="39.85546875" customWidth="1"/>
    <col min="14082" max="14082" width="16.7109375" customWidth="1"/>
    <col min="14083" max="14083" width="13.5703125" bestFit="1" customWidth="1"/>
    <col min="14337" max="14337" width="39.85546875" customWidth="1"/>
    <col min="14338" max="14338" width="16.7109375" customWidth="1"/>
    <col min="14339" max="14339" width="13.5703125" bestFit="1" customWidth="1"/>
    <col min="14593" max="14593" width="39.85546875" customWidth="1"/>
    <col min="14594" max="14594" width="16.7109375" customWidth="1"/>
    <col min="14595" max="14595" width="13.5703125" bestFit="1" customWidth="1"/>
    <col min="14849" max="14849" width="39.85546875" customWidth="1"/>
    <col min="14850" max="14850" width="16.7109375" customWidth="1"/>
    <col min="14851" max="14851" width="13.5703125" bestFit="1" customWidth="1"/>
    <col min="15105" max="15105" width="39.85546875" customWidth="1"/>
    <col min="15106" max="15106" width="16.7109375" customWidth="1"/>
    <col min="15107" max="15107" width="13.5703125" bestFit="1" customWidth="1"/>
    <col min="15361" max="15361" width="39.85546875" customWidth="1"/>
    <col min="15362" max="15362" width="16.7109375" customWidth="1"/>
    <col min="15363" max="15363" width="13.5703125" bestFit="1" customWidth="1"/>
    <col min="15617" max="15617" width="39.85546875" customWidth="1"/>
    <col min="15618" max="15618" width="16.7109375" customWidth="1"/>
    <col min="15619" max="15619" width="13.5703125" bestFit="1" customWidth="1"/>
    <col min="15873" max="15873" width="39.85546875" customWidth="1"/>
    <col min="15874" max="15874" width="16.7109375" customWidth="1"/>
    <col min="15875" max="15875" width="13.5703125" bestFit="1" customWidth="1"/>
    <col min="16129" max="16129" width="39.85546875" customWidth="1"/>
    <col min="16130" max="16130" width="16.7109375" customWidth="1"/>
    <col min="16131" max="16131" width="13.5703125" bestFit="1" customWidth="1"/>
  </cols>
  <sheetData>
    <row r="1" spans="1:6" ht="18.75" x14ac:dyDescent="0.3">
      <c r="A1" s="50" t="s">
        <v>100</v>
      </c>
      <c r="B1" s="51"/>
      <c r="C1" s="51"/>
      <c r="D1" s="52"/>
      <c r="E1" s="53"/>
      <c r="F1" s="54"/>
    </row>
    <row r="2" spans="1:6" ht="18.75" x14ac:dyDescent="0.3">
      <c r="A2" s="55"/>
      <c r="B2" s="55"/>
      <c r="C2" s="55"/>
      <c r="D2" s="56"/>
      <c r="E2" s="53"/>
      <c r="F2" s="54"/>
    </row>
    <row r="3" spans="1:6" ht="18.75" x14ac:dyDescent="0.3">
      <c r="A3" s="55"/>
      <c r="B3" s="57" t="s">
        <v>101</v>
      </c>
      <c r="C3" s="58">
        <f ca="1">TODAY()</f>
        <v>43305</v>
      </c>
      <c r="D3" s="56"/>
      <c r="E3" s="53"/>
      <c r="F3" s="54"/>
    </row>
    <row r="4" spans="1:6" ht="19.5" thickBot="1" x14ac:dyDescent="0.35">
      <c r="A4" s="55"/>
      <c r="B4" s="55"/>
      <c r="C4" s="55"/>
      <c r="D4" s="56"/>
      <c r="E4" s="53"/>
      <c r="F4" s="54"/>
    </row>
    <row r="5" spans="1:6" ht="18.75" x14ac:dyDescent="0.3">
      <c r="A5" s="55"/>
      <c r="B5" s="59" t="s">
        <v>102</v>
      </c>
      <c r="C5" s="59" t="s">
        <v>103</v>
      </c>
      <c r="D5" s="56"/>
      <c r="E5" s="53"/>
      <c r="F5" s="54"/>
    </row>
    <row r="6" spans="1:6" ht="19.5" thickBot="1" x14ac:dyDescent="0.35">
      <c r="A6" s="60" t="s">
        <v>104</v>
      </c>
      <c r="B6" s="61" t="s">
        <v>105</v>
      </c>
      <c r="C6" s="61" t="s">
        <v>106</v>
      </c>
      <c r="D6" s="56"/>
      <c r="E6" s="53"/>
      <c r="F6" s="54"/>
    </row>
    <row r="7" spans="1:6" ht="15.75" x14ac:dyDescent="0.25">
      <c r="A7" s="62" t="s">
        <v>107</v>
      </c>
      <c r="B7" s="63">
        <v>42535</v>
      </c>
      <c r="C7" s="69"/>
      <c r="D7" s="56"/>
      <c r="E7" s="53"/>
      <c r="F7" s="54"/>
    </row>
    <row r="8" spans="1:6" ht="15.75" x14ac:dyDescent="0.25">
      <c r="A8" s="62" t="s">
        <v>108</v>
      </c>
      <c r="B8" s="64">
        <v>42552</v>
      </c>
      <c r="C8" s="69"/>
      <c r="D8" s="56"/>
      <c r="E8" s="53"/>
      <c r="F8" s="54"/>
    </row>
    <row r="9" spans="1:6" ht="15.75" x14ac:dyDescent="0.25">
      <c r="A9" s="62" t="s">
        <v>109</v>
      </c>
      <c r="B9" s="64">
        <v>42561</v>
      </c>
      <c r="C9" s="69"/>
      <c r="D9" s="56"/>
      <c r="E9" s="53"/>
      <c r="F9" s="54"/>
    </row>
    <row r="10" spans="1:6" ht="15.75" x14ac:dyDescent="0.25">
      <c r="A10" s="62" t="s">
        <v>110</v>
      </c>
      <c r="B10" s="64">
        <v>42575</v>
      </c>
      <c r="C10" s="69"/>
      <c r="D10" s="56"/>
      <c r="E10" s="53"/>
      <c r="F10" s="54"/>
    </row>
    <row r="11" spans="1:6" ht="15.75" x14ac:dyDescent="0.25">
      <c r="A11" s="62" t="s">
        <v>111</v>
      </c>
      <c r="B11" s="64">
        <v>42585</v>
      </c>
      <c r="C11" s="69"/>
      <c r="D11" s="56"/>
      <c r="E11" s="53"/>
      <c r="F11" s="54"/>
    </row>
    <row r="12" spans="1:6" ht="15.75" x14ac:dyDescent="0.25">
      <c r="A12" s="56"/>
      <c r="B12" s="56"/>
      <c r="C12" s="69"/>
      <c r="D12" s="56"/>
      <c r="E12" s="53"/>
      <c r="F12" s="54"/>
    </row>
    <row r="13" spans="1:6" ht="15.75" x14ac:dyDescent="0.25">
      <c r="A13" s="65"/>
      <c r="B13" s="65"/>
      <c r="C13" s="65"/>
      <c r="D13" s="65"/>
      <c r="E13" s="53"/>
      <c r="F13" s="54"/>
    </row>
    <row r="14" spans="1:6" ht="15.75" x14ac:dyDescent="0.25">
      <c r="A14" s="66" t="s">
        <v>112</v>
      </c>
      <c r="B14" s="67"/>
      <c r="D14" s="68"/>
      <c r="E14" s="54"/>
      <c r="F14" s="54"/>
    </row>
    <row r="15" spans="1:6" ht="15.75" x14ac:dyDescent="0.25">
      <c r="A15" s="54"/>
      <c r="B15" s="54"/>
      <c r="C15" s="54"/>
      <c r="D15" s="54"/>
      <c r="E15" s="54"/>
      <c r="F15" s="5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6"/>
  <sheetViews>
    <sheetView workbookViewId="0">
      <selection activeCell="E22" sqref="E22"/>
    </sheetView>
  </sheetViews>
  <sheetFormatPr defaultRowHeight="15" x14ac:dyDescent="0.25"/>
  <cols>
    <col min="1" max="1" width="15.85546875" customWidth="1"/>
    <col min="2" max="2" width="13.7109375" customWidth="1"/>
    <col min="3" max="3" width="13.85546875" customWidth="1"/>
    <col min="4" max="4" width="16.28515625" customWidth="1"/>
    <col min="5" max="5" width="23.5703125" customWidth="1"/>
    <col min="6" max="6" width="7.140625" customWidth="1"/>
    <col min="8" max="8" width="14.5703125" customWidth="1"/>
    <col min="9" max="9" width="20.85546875" customWidth="1"/>
    <col min="10" max="10" width="13.28515625" customWidth="1"/>
    <col min="11" max="11" width="15" customWidth="1"/>
    <col min="13" max="13" width="20.85546875" customWidth="1"/>
  </cols>
  <sheetData>
    <row r="1" spans="1:14" ht="15.75" x14ac:dyDescent="0.25">
      <c r="A1" s="105" t="s">
        <v>282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/>
      <c r="M1" s="106"/>
    </row>
    <row r="4" spans="1:14" ht="15.75" x14ac:dyDescent="0.25">
      <c r="A4" s="90" t="s">
        <v>132</v>
      </c>
      <c r="B4" s="91" t="s">
        <v>133</v>
      </c>
      <c r="C4" s="91" t="s">
        <v>134</v>
      </c>
      <c r="D4" s="91" t="s">
        <v>135</v>
      </c>
      <c r="E4" s="91" t="s">
        <v>136</v>
      </c>
      <c r="F4" s="91" t="s">
        <v>137</v>
      </c>
      <c r="G4" s="92" t="s">
        <v>138</v>
      </c>
      <c r="H4" s="90" t="s">
        <v>139</v>
      </c>
      <c r="I4" s="91" t="s">
        <v>140</v>
      </c>
      <c r="J4" s="91" t="s">
        <v>141</v>
      </c>
      <c r="K4" s="93" t="s">
        <v>142</v>
      </c>
      <c r="M4" s="94" t="s">
        <v>143</v>
      </c>
    </row>
    <row r="5" spans="1:14" ht="15.75" x14ac:dyDescent="0.25">
      <c r="A5" s="95">
        <v>1001</v>
      </c>
      <c r="B5" s="96" t="s">
        <v>144</v>
      </c>
      <c r="C5" s="96" t="s">
        <v>145</v>
      </c>
      <c r="D5" s="96"/>
      <c r="E5" s="96" t="s">
        <v>146</v>
      </c>
      <c r="F5" s="96"/>
      <c r="G5" s="97" t="s">
        <v>147</v>
      </c>
      <c r="H5" s="95">
        <v>27013</v>
      </c>
      <c r="I5" s="96" t="s">
        <v>148</v>
      </c>
      <c r="J5" s="96">
        <v>27613</v>
      </c>
      <c r="K5" s="98">
        <v>41</v>
      </c>
      <c r="M5" s="99" t="s">
        <v>149</v>
      </c>
      <c r="N5" s="107"/>
    </row>
    <row r="6" spans="1:14" ht="15.75" x14ac:dyDescent="0.25">
      <c r="A6" s="95">
        <v>1002</v>
      </c>
      <c r="B6" s="96" t="s">
        <v>150</v>
      </c>
      <c r="C6" s="96" t="s">
        <v>124</v>
      </c>
      <c r="D6" s="96"/>
      <c r="E6" s="96" t="s">
        <v>151</v>
      </c>
      <c r="F6" s="96"/>
      <c r="G6" s="97" t="s">
        <v>152</v>
      </c>
      <c r="H6" s="95">
        <v>47647</v>
      </c>
      <c r="I6" s="96" t="s">
        <v>148</v>
      </c>
      <c r="J6" s="96">
        <v>29728</v>
      </c>
      <c r="K6" s="98">
        <v>35</v>
      </c>
    </row>
    <row r="7" spans="1:14" ht="15.75" x14ac:dyDescent="0.25">
      <c r="A7" s="95">
        <v>1003</v>
      </c>
      <c r="B7" s="96" t="s">
        <v>153</v>
      </c>
      <c r="C7" s="96" t="s">
        <v>154</v>
      </c>
      <c r="D7" s="96"/>
      <c r="E7" s="96" t="s">
        <v>155</v>
      </c>
      <c r="F7" s="96"/>
      <c r="G7" s="97" t="s">
        <v>156</v>
      </c>
      <c r="H7" s="95">
        <v>25929</v>
      </c>
      <c r="I7" s="96" t="s">
        <v>157</v>
      </c>
      <c r="J7" s="96">
        <v>17885</v>
      </c>
      <c r="K7" s="98">
        <v>68</v>
      </c>
    </row>
    <row r="8" spans="1:14" ht="15.75" x14ac:dyDescent="0.25">
      <c r="A8" s="95">
        <v>1004</v>
      </c>
      <c r="B8" s="96" t="s">
        <v>158</v>
      </c>
      <c r="C8" s="96" t="s">
        <v>159</v>
      </c>
      <c r="D8" s="96"/>
      <c r="E8" s="96" t="s">
        <v>160</v>
      </c>
      <c r="F8" s="96"/>
      <c r="G8" s="97" t="s">
        <v>161</v>
      </c>
      <c r="H8" s="95">
        <v>34755</v>
      </c>
      <c r="I8" s="96" t="s">
        <v>157</v>
      </c>
      <c r="J8" s="96">
        <v>31052</v>
      </c>
      <c r="K8" s="98">
        <v>31</v>
      </c>
    </row>
    <row r="9" spans="1:14" ht="15.75" x14ac:dyDescent="0.25">
      <c r="A9" s="95">
        <v>1005</v>
      </c>
      <c r="B9" s="96" t="s">
        <v>162</v>
      </c>
      <c r="C9" s="96" t="s">
        <v>163</v>
      </c>
      <c r="D9" s="96"/>
      <c r="E9" s="96" t="s">
        <v>164</v>
      </c>
      <c r="F9" s="96"/>
      <c r="G9" s="97" t="s">
        <v>165</v>
      </c>
      <c r="H9" s="95">
        <v>69575</v>
      </c>
      <c r="I9" s="96" t="s">
        <v>148</v>
      </c>
      <c r="J9" s="96">
        <v>31012</v>
      </c>
      <c r="K9" s="98">
        <v>32</v>
      </c>
    </row>
    <row r="10" spans="1:14" ht="15.75" x14ac:dyDescent="0.25">
      <c r="A10" s="95">
        <v>1006</v>
      </c>
      <c r="B10" s="96" t="s">
        <v>166</v>
      </c>
      <c r="C10" s="96" t="s">
        <v>167</v>
      </c>
      <c r="D10" s="96"/>
      <c r="E10" s="96" t="s">
        <v>168</v>
      </c>
      <c r="F10" s="96"/>
      <c r="G10" s="97" t="s">
        <v>169</v>
      </c>
      <c r="H10" s="95">
        <v>17425</v>
      </c>
      <c r="I10" s="96" t="s">
        <v>148</v>
      </c>
      <c r="J10" s="96">
        <v>28942</v>
      </c>
      <c r="K10" s="98">
        <v>37</v>
      </c>
    </row>
    <row r="11" spans="1:14" ht="15.75" x14ac:dyDescent="0.25">
      <c r="A11" s="95">
        <v>1007</v>
      </c>
      <c r="B11" s="96" t="s">
        <v>170</v>
      </c>
      <c r="C11" s="96" t="s">
        <v>171</v>
      </c>
      <c r="D11" s="96"/>
      <c r="E11" s="96" t="s">
        <v>172</v>
      </c>
      <c r="F11" s="96"/>
      <c r="G11" s="97" t="s">
        <v>173</v>
      </c>
      <c r="H11" s="95">
        <v>17426</v>
      </c>
      <c r="I11" s="96" t="s">
        <v>157</v>
      </c>
      <c r="J11" s="96">
        <v>32190</v>
      </c>
      <c r="K11" s="98">
        <v>28</v>
      </c>
    </row>
    <row r="12" spans="1:14" ht="15.75" x14ac:dyDescent="0.25">
      <c r="A12" s="95">
        <v>1008</v>
      </c>
      <c r="B12" s="96" t="s">
        <v>174</v>
      </c>
      <c r="C12" s="96" t="s">
        <v>175</v>
      </c>
      <c r="D12" s="96"/>
      <c r="E12" s="96" t="s">
        <v>176</v>
      </c>
      <c r="F12" s="96"/>
      <c r="G12" s="97" t="s">
        <v>177</v>
      </c>
      <c r="H12" s="95">
        <v>17427</v>
      </c>
      <c r="I12" s="96" t="s">
        <v>157</v>
      </c>
      <c r="J12" s="96">
        <v>27415</v>
      </c>
      <c r="K12" s="98">
        <v>41</v>
      </c>
    </row>
    <row r="13" spans="1:14" ht="15.75" x14ac:dyDescent="0.25">
      <c r="A13" s="95">
        <v>1009</v>
      </c>
      <c r="B13" s="96" t="s">
        <v>178</v>
      </c>
      <c r="C13" s="96" t="s">
        <v>179</v>
      </c>
      <c r="D13" s="96"/>
      <c r="E13" s="96" t="s">
        <v>180</v>
      </c>
      <c r="F13" s="96"/>
      <c r="G13" s="97" t="s">
        <v>181</v>
      </c>
      <c r="H13" s="95">
        <v>24587</v>
      </c>
      <c r="I13" s="96" t="s">
        <v>148</v>
      </c>
      <c r="J13" s="96">
        <v>30175</v>
      </c>
      <c r="K13" s="98">
        <v>34</v>
      </c>
    </row>
    <row r="14" spans="1:14" ht="15.75" x14ac:dyDescent="0.25">
      <c r="A14" s="95">
        <v>1010</v>
      </c>
      <c r="B14" s="96" t="s">
        <v>182</v>
      </c>
      <c r="C14" s="96" t="s">
        <v>183</v>
      </c>
      <c r="D14" s="96"/>
      <c r="E14" s="96" t="s">
        <v>184</v>
      </c>
      <c r="F14" s="96"/>
      <c r="G14" s="97" t="s">
        <v>152</v>
      </c>
      <c r="H14" s="95">
        <v>45678</v>
      </c>
      <c r="I14" s="96" t="s">
        <v>148</v>
      </c>
      <c r="J14" s="96">
        <v>30823</v>
      </c>
      <c r="K14" s="98">
        <v>32</v>
      </c>
    </row>
    <row r="15" spans="1:14" ht="15.75" x14ac:dyDescent="0.25">
      <c r="A15" s="95">
        <v>1011</v>
      </c>
      <c r="B15" s="96" t="s">
        <v>185</v>
      </c>
      <c r="C15" s="96" t="s">
        <v>186</v>
      </c>
      <c r="D15" s="96"/>
      <c r="E15" s="96" t="s">
        <v>187</v>
      </c>
      <c r="F15" s="96"/>
      <c r="G15" s="97" t="s">
        <v>188</v>
      </c>
      <c r="H15" s="95">
        <v>14569</v>
      </c>
      <c r="I15" s="96" t="s">
        <v>157</v>
      </c>
      <c r="J15" s="96">
        <v>18152</v>
      </c>
      <c r="K15" s="98">
        <v>67</v>
      </c>
    </row>
    <row r="16" spans="1:14" ht="15.75" x14ac:dyDescent="0.25">
      <c r="A16" s="95">
        <v>1012</v>
      </c>
      <c r="B16" s="96" t="s">
        <v>166</v>
      </c>
      <c r="C16" s="96" t="s">
        <v>167</v>
      </c>
      <c r="D16" s="96"/>
      <c r="E16" s="96" t="s">
        <v>168</v>
      </c>
      <c r="F16" s="96"/>
      <c r="G16" s="97" t="s">
        <v>169</v>
      </c>
      <c r="H16" s="95">
        <v>47589</v>
      </c>
      <c r="I16" s="96" t="s">
        <v>157</v>
      </c>
      <c r="J16" s="96">
        <v>28942</v>
      </c>
      <c r="K16" s="98">
        <v>37</v>
      </c>
    </row>
    <row r="17" spans="1:11" ht="15.75" x14ac:dyDescent="0.25">
      <c r="A17" s="95">
        <v>1013</v>
      </c>
      <c r="B17" s="96" t="s">
        <v>189</v>
      </c>
      <c r="C17" s="96" t="s">
        <v>124</v>
      </c>
      <c r="D17" s="96"/>
      <c r="E17" s="96" t="s">
        <v>190</v>
      </c>
      <c r="F17" s="96"/>
      <c r="G17" s="97" t="s">
        <v>152</v>
      </c>
      <c r="H17" s="95">
        <v>47458</v>
      </c>
      <c r="I17" s="96" t="s">
        <v>148</v>
      </c>
      <c r="J17" s="96">
        <v>20254</v>
      </c>
      <c r="K17" s="98">
        <v>61</v>
      </c>
    </row>
    <row r="18" spans="1:11" ht="15.75" x14ac:dyDescent="0.25">
      <c r="A18" s="95">
        <v>1014</v>
      </c>
      <c r="B18" s="96" t="s">
        <v>191</v>
      </c>
      <c r="C18" s="96" t="s">
        <v>192</v>
      </c>
      <c r="D18" s="96"/>
      <c r="E18" s="96" t="s">
        <v>193</v>
      </c>
      <c r="F18" s="96"/>
      <c r="G18" s="97" t="s">
        <v>194</v>
      </c>
      <c r="H18" s="95">
        <v>47647</v>
      </c>
      <c r="I18" s="96" t="s">
        <v>148</v>
      </c>
      <c r="J18" s="96">
        <v>22355</v>
      </c>
      <c r="K18" s="98">
        <v>55</v>
      </c>
    </row>
    <row r="19" spans="1:11" ht="15.75" x14ac:dyDescent="0.25">
      <c r="A19" s="95">
        <v>1015</v>
      </c>
      <c r="B19" s="96" t="s">
        <v>162</v>
      </c>
      <c r="C19" s="96" t="s">
        <v>163</v>
      </c>
      <c r="D19" s="96"/>
      <c r="E19" s="96" t="s">
        <v>164</v>
      </c>
      <c r="F19" s="96"/>
      <c r="G19" s="97" t="s">
        <v>165</v>
      </c>
      <c r="H19" s="95">
        <v>25929</v>
      </c>
      <c r="I19" s="96" t="s">
        <v>148</v>
      </c>
      <c r="J19" s="96">
        <v>31012</v>
      </c>
      <c r="K19" s="98">
        <v>32</v>
      </c>
    </row>
    <row r="20" spans="1:11" ht="15.75" x14ac:dyDescent="0.25">
      <c r="A20" s="95">
        <v>1016</v>
      </c>
      <c r="B20" s="96" t="s">
        <v>195</v>
      </c>
      <c r="C20" s="96" t="s">
        <v>196</v>
      </c>
      <c r="D20" s="96"/>
      <c r="E20" s="96" t="s">
        <v>197</v>
      </c>
      <c r="F20" s="96"/>
      <c r="G20" s="97" t="s">
        <v>198</v>
      </c>
      <c r="H20" s="95">
        <v>34755</v>
      </c>
      <c r="I20" s="96" t="s">
        <v>148</v>
      </c>
      <c r="J20" s="96">
        <v>21378</v>
      </c>
      <c r="K20" s="98">
        <v>58</v>
      </c>
    </row>
    <row r="21" spans="1:11" ht="15.75" x14ac:dyDescent="0.25">
      <c r="A21" s="95">
        <v>1017</v>
      </c>
      <c r="B21" s="96" t="s">
        <v>199</v>
      </c>
      <c r="C21" s="96" t="s">
        <v>200</v>
      </c>
      <c r="D21" s="96"/>
      <c r="E21" s="96" t="s">
        <v>201</v>
      </c>
      <c r="F21" s="96"/>
      <c r="G21" s="97" t="s">
        <v>152</v>
      </c>
      <c r="H21" s="95">
        <v>69575</v>
      </c>
      <c r="I21" s="96" t="s">
        <v>157</v>
      </c>
      <c r="J21" s="96">
        <v>32703</v>
      </c>
      <c r="K21" s="98">
        <v>27</v>
      </c>
    </row>
    <row r="22" spans="1:11" ht="15.75" x14ac:dyDescent="0.25">
      <c r="A22" s="95">
        <v>1018</v>
      </c>
      <c r="B22" s="96" t="s">
        <v>202</v>
      </c>
      <c r="C22" s="96" t="s">
        <v>203</v>
      </c>
      <c r="D22" s="96"/>
      <c r="E22" s="96" t="s">
        <v>204</v>
      </c>
      <c r="F22" s="96"/>
      <c r="G22" s="97" t="s">
        <v>205</v>
      </c>
      <c r="H22" s="95">
        <v>17425</v>
      </c>
      <c r="I22" s="96" t="s">
        <v>157</v>
      </c>
      <c r="J22" s="96">
        <v>24282</v>
      </c>
      <c r="K22" s="98">
        <v>50</v>
      </c>
    </row>
    <row r="23" spans="1:11" ht="15.75" x14ac:dyDescent="0.25">
      <c r="A23" s="95">
        <v>1019</v>
      </c>
      <c r="B23" s="96" t="s">
        <v>145</v>
      </c>
      <c r="C23" s="96" t="s">
        <v>144</v>
      </c>
      <c r="D23" s="96"/>
      <c r="E23" s="96" t="s">
        <v>206</v>
      </c>
      <c r="F23" s="96"/>
      <c r="G23" s="97" t="s">
        <v>207</v>
      </c>
      <c r="H23" s="95">
        <v>17426</v>
      </c>
      <c r="I23" s="96" t="s">
        <v>148</v>
      </c>
      <c r="J23" s="96">
        <v>27613</v>
      </c>
      <c r="K23" s="98">
        <v>41</v>
      </c>
    </row>
    <row r="24" spans="1:11" ht="15.75" x14ac:dyDescent="0.25">
      <c r="A24" s="95">
        <v>1020</v>
      </c>
      <c r="B24" s="96" t="s">
        <v>124</v>
      </c>
      <c r="C24" s="96" t="s">
        <v>150</v>
      </c>
      <c r="D24" s="96"/>
      <c r="E24" s="96" t="s">
        <v>208</v>
      </c>
      <c r="F24" s="96"/>
      <c r="G24" s="97" t="s">
        <v>209</v>
      </c>
      <c r="H24" s="95">
        <v>17427</v>
      </c>
      <c r="I24" s="96" t="s">
        <v>148</v>
      </c>
      <c r="J24" s="96">
        <v>29728</v>
      </c>
      <c r="K24" s="98">
        <v>35</v>
      </c>
    </row>
    <row r="25" spans="1:11" ht="15.75" x14ac:dyDescent="0.25">
      <c r="A25" s="95">
        <v>1021</v>
      </c>
      <c r="B25" s="96" t="s">
        <v>154</v>
      </c>
      <c r="C25" s="96" t="s">
        <v>153</v>
      </c>
      <c r="D25" s="96"/>
      <c r="E25" s="96" t="s">
        <v>210</v>
      </c>
      <c r="F25" s="96"/>
      <c r="G25" s="97" t="s">
        <v>211</v>
      </c>
      <c r="H25" s="95">
        <v>24587</v>
      </c>
      <c r="I25" s="96" t="s">
        <v>157</v>
      </c>
      <c r="J25" s="96">
        <v>17885</v>
      </c>
      <c r="K25" s="98">
        <v>68</v>
      </c>
    </row>
    <row r="26" spans="1:11" ht="15.75" x14ac:dyDescent="0.25">
      <c r="A26" s="95">
        <v>1022</v>
      </c>
      <c r="B26" s="96" t="s">
        <v>159</v>
      </c>
      <c r="C26" s="96" t="s">
        <v>158</v>
      </c>
      <c r="D26" s="96"/>
      <c r="E26" s="96" t="s">
        <v>212</v>
      </c>
      <c r="F26" s="96"/>
      <c r="G26" s="97" t="s">
        <v>213</v>
      </c>
      <c r="H26" s="95">
        <v>45678</v>
      </c>
      <c r="I26" s="96" t="s">
        <v>157</v>
      </c>
      <c r="J26" s="96">
        <v>31052</v>
      </c>
      <c r="K26" s="98">
        <v>31</v>
      </c>
    </row>
    <row r="27" spans="1:11" ht="15.75" x14ac:dyDescent="0.25">
      <c r="A27" s="95">
        <v>1023</v>
      </c>
      <c r="B27" s="96" t="s">
        <v>163</v>
      </c>
      <c r="C27" s="96" t="s">
        <v>162</v>
      </c>
      <c r="D27" s="96"/>
      <c r="E27" s="96" t="s">
        <v>214</v>
      </c>
      <c r="F27" s="96"/>
      <c r="G27" s="97" t="s">
        <v>215</v>
      </c>
      <c r="H27" s="95">
        <v>14569</v>
      </c>
      <c r="I27" s="96" t="s">
        <v>148</v>
      </c>
      <c r="J27" s="96">
        <v>31012</v>
      </c>
      <c r="K27" s="98">
        <v>32</v>
      </c>
    </row>
    <row r="28" spans="1:11" ht="15.75" x14ac:dyDescent="0.25">
      <c r="A28" s="95">
        <v>1024</v>
      </c>
      <c r="B28" s="96" t="s">
        <v>167</v>
      </c>
      <c r="C28" s="96" t="s">
        <v>166</v>
      </c>
      <c r="D28" s="96"/>
      <c r="E28" s="96" t="s">
        <v>216</v>
      </c>
      <c r="F28" s="96"/>
      <c r="G28" s="97" t="s">
        <v>217</v>
      </c>
      <c r="H28" s="95">
        <v>47589</v>
      </c>
      <c r="I28" s="96" t="s">
        <v>148</v>
      </c>
      <c r="J28" s="96">
        <v>28942</v>
      </c>
      <c r="K28" s="98">
        <v>37</v>
      </c>
    </row>
    <row r="29" spans="1:11" ht="15.75" x14ac:dyDescent="0.25">
      <c r="A29" s="95">
        <v>1025</v>
      </c>
      <c r="B29" s="96" t="s">
        <v>171</v>
      </c>
      <c r="C29" s="96" t="s">
        <v>170</v>
      </c>
      <c r="D29" s="96"/>
      <c r="E29" s="96" t="s">
        <v>218</v>
      </c>
      <c r="F29" s="96"/>
      <c r="G29" s="97" t="s">
        <v>219</v>
      </c>
      <c r="H29" s="95">
        <v>34755</v>
      </c>
      <c r="I29" s="96" t="s">
        <v>157</v>
      </c>
      <c r="J29" s="96">
        <v>32190</v>
      </c>
      <c r="K29" s="98">
        <v>28</v>
      </c>
    </row>
    <row r="30" spans="1:11" ht="15.75" x14ac:dyDescent="0.25">
      <c r="A30" s="95">
        <v>1026</v>
      </c>
      <c r="B30" s="96" t="s">
        <v>175</v>
      </c>
      <c r="C30" s="96" t="s">
        <v>174</v>
      </c>
      <c r="D30" s="96"/>
      <c r="E30" s="96" t="s">
        <v>220</v>
      </c>
      <c r="F30" s="96"/>
      <c r="G30" s="97" t="s">
        <v>221</v>
      </c>
      <c r="H30" s="95">
        <v>69575</v>
      </c>
      <c r="I30" s="96" t="s">
        <v>157</v>
      </c>
      <c r="J30" s="96">
        <v>27415</v>
      </c>
      <c r="K30" s="98">
        <v>41</v>
      </c>
    </row>
    <row r="31" spans="1:11" ht="15.75" x14ac:dyDescent="0.25">
      <c r="A31" s="95">
        <v>1027</v>
      </c>
      <c r="B31" s="96" t="s">
        <v>179</v>
      </c>
      <c r="C31" s="96" t="s">
        <v>178</v>
      </c>
      <c r="D31" s="96"/>
      <c r="E31" s="96" t="s">
        <v>222</v>
      </c>
      <c r="F31" s="96"/>
      <c r="G31" s="97" t="s">
        <v>223</v>
      </c>
      <c r="H31" s="95">
        <v>17425</v>
      </c>
      <c r="I31" s="96" t="s">
        <v>148</v>
      </c>
      <c r="J31" s="96">
        <v>30175</v>
      </c>
      <c r="K31" s="98">
        <v>34</v>
      </c>
    </row>
    <row r="32" spans="1:11" ht="15.75" x14ac:dyDescent="0.25">
      <c r="A32" s="95">
        <v>1028</v>
      </c>
      <c r="B32" s="96" t="s">
        <v>183</v>
      </c>
      <c r="C32" s="96" t="s">
        <v>182</v>
      </c>
      <c r="D32" s="96"/>
      <c r="E32" s="96" t="s">
        <v>224</v>
      </c>
      <c r="F32" s="96"/>
      <c r="G32" s="97" t="s">
        <v>225</v>
      </c>
      <c r="H32" s="95">
        <v>17426</v>
      </c>
      <c r="I32" s="96" t="s">
        <v>148</v>
      </c>
      <c r="J32" s="96">
        <v>30823</v>
      </c>
      <c r="K32" s="98">
        <v>32</v>
      </c>
    </row>
    <row r="33" spans="1:11" ht="15.75" x14ac:dyDescent="0.25">
      <c r="A33" s="95">
        <v>1029</v>
      </c>
      <c r="B33" s="96" t="s">
        <v>186</v>
      </c>
      <c r="C33" s="96" t="s">
        <v>185</v>
      </c>
      <c r="D33" s="96"/>
      <c r="E33" s="96" t="s">
        <v>226</v>
      </c>
      <c r="F33" s="96"/>
      <c r="G33" s="97" t="s">
        <v>227</v>
      </c>
      <c r="H33" s="95">
        <v>17427</v>
      </c>
      <c r="I33" s="96" t="s">
        <v>148</v>
      </c>
      <c r="J33" s="96">
        <v>18152</v>
      </c>
      <c r="K33" s="98">
        <v>67</v>
      </c>
    </row>
    <row r="34" spans="1:11" ht="15.75" x14ac:dyDescent="0.25">
      <c r="A34" s="95">
        <v>1030</v>
      </c>
      <c r="B34" s="96" t="s">
        <v>167</v>
      </c>
      <c r="C34" s="96" t="s">
        <v>166</v>
      </c>
      <c r="D34" s="96"/>
      <c r="E34" s="96" t="s">
        <v>216</v>
      </c>
      <c r="F34" s="96"/>
      <c r="G34" s="97" t="s">
        <v>228</v>
      </c>
      <c r="H34" s="95">
        <v>24587</v>
      </c>
      <c r="I34" s="96" t="s">
        <v>148</v>
      </c>
      <c r="J34" s="96">
        <v>28942</v>
      </c>
      <c r="K34" s="98">
        <v>37</v>
      </c>
    </row>
    <row r="35" spans="1:11" ht="15.75" x14ac:dyDescent="0.25">
      <c r="A35" s="95">
        <v>1031</v>
      </c>
      <c r="B35" s="96" t="s">
        <v>124</v>
      </c>
      <c r="C35" s="96" t="s">
        <v>189</v>
      </c>
      <c r="D35" s="96"/>
      <c r="E35" s="96" t="s">
        <v>229</v>
      </c>
      <c r="F35" s="96"/>
      <c r="G35" s="97" t="s">
        <v>219</v>
      </c>
      <c r="H35" s="95">
        <v>45678</v>
      </c>
      <c r="I35" s="96" t="s">
        <v>157</v>
      </c>
      <c r="J35" s="96">
        <v>20254</v>
      </c>
      <c r="K35" s="98">
        <v>61</v>
      </c>
    </row>
    <row r="36" spans="1:11" ht="15.75" x14ac:dyDescent="0.25">
      <c r="A36" s="95">
        <v>1032</v>
      </c>
      <c r="B36" s="96" t="s">
        <v>192</v>
      </c>
      <c r="C36" s="96" t="s">
        <v>191</v>
      </c>
      <c r="D36" s="96"/>
      <c r="E36" s="96" t="s">
        <v>230</v>
      </c>
      <c r="F36" s="96"/>
      <c r="G36" s="97" t="s">
        <v>231</v>
      </c>
      <c r="H36" s="95">
        <v>14569</v>
      </c>
      <c r="I36" s="96" t="s">
        <v>157</v>
      </c>
      <c r="J36" s="96">
        <v>22355</v>
      </c>
      <c r="K36" s="98">
        <v>55</v>
      </c>
    </row>
    <row r="37" spans="1:11" ht="15.75" x14ac:dyDescent="0.25">
      <c r="A37" s="95">
        <v>1033</v>
      </c>
      <c r="B37" s="96" t="s">
        <v>163</v>
      </c>
      <c r="C37" s="96" t="s">
        <v>162</v>
      </c>
      <c r="D37" s="96"/>
      <c r="E37" s="96" t="s">
        <v>214</v>
      </c>
      <c r="F37" s="96"/>
      <c r="G37" s="97" t="s">
        <v>223</v>
      </c>
      <c r="H37" s="95">
        <v>47589</v>
      </c>
      <c r="I37" s="96" t="s">
        <v>148</v>
      </c>
      <c r="J37" s="96">
        <v>31012</v>
      </c>
      <c r="K37" s="98">
        <v>32</v>
      </c>
    </row>
    <row r="38" spans="1:11" ht="15.75" x14ac:dyDescent="0.25">
      <c r="A38" s="95">
        <v>1034</v>
      </c>
      <c r="B38" s="96" t="s">
        <v>196</v>
      </c>
      <c r="C38" s="96" t="s">
        <v>195</v>
      </c>
      <c r="D38" s="96"/>
      <c r="E38" s="96" t="s">
        <v>232</v>
      </c>
      <c r="F38" s="96"/>
      <c r="G38" s="97" t="s">
        <v>217</v>
      </c>
      <c r="H38" s="95">
        <v>47458</v>
      </c>
      <c r="I38" s="96" t="s">
        <v>148</v>
      </c>
      <c r="J38" s="96">
        <v>21378</v>
      </c>
      <c r="K38" s="98">
        <v>58</v>
      </c>
    </row>
    <row r="39" spans="1:11" ht="15.75" x14ac:dyDescent="0.25">
      <c r="A39" s="95">
        <v>1035</v>
      </c>
      <c r="B39" s="96" t="s">
        <v>200</v>
      </c>
      <c r="C39" s="96" t="s">
        <v>199</v>
      </c>
      <c r="D39" s="96"/>
      <c r="E39" s="96" t="s">
        <v>233</v>
      </c>
      <c r="F39" s="96"/>
      <c r="G39" s="97" t="s">
        <v>234</v>
      </c>
      <c r="H39" s="100">
        <v>50733.714285714297</v>
      </c>
      <c r="I39" s="96" t="s">
        <v>157</v>
      </c>
      <c r="J39" s="96">
        <v>32703</v>
      </c>
      <c r="K39" s="98">
        <v>27</v>
      </c>
    </row>
    <row r="40" spans="1:11" ht="15.75" x14ac:dyDescent="0.25">
      <c r="A40" s="95">
        <v>1036</v>
      </c>
      <c r="B40" s="96" t="s">
        <v>203</v>
      </c>
      <c r="C40" s="96" t="s">
        <v>202</v>
      </c>
      <c r="D40" s="96"/>
      <c r="E40" s="96" t="s">
        <v>235</v>
      </c>
      <c r="F40" s="96"/>
      <c r="G40" s="97" t="s">
        <v>236</v>
      </c>
      <c r="H40" s="100">
        <v>55748.071428571398</v>
      </c>
      <c r="I40" s="96" t="s">
        <v>157</v>
      </c>
      <c r="J40" s="96">
        <v>24282</v>
      </c>
      <c r="K40" s="98">
        <v>50</v>
      </c>
    </row>
    <row r="41" spans="1:11" ht="15.75" x14ac:dyDescent="0.25">
      <c r="A41" s="95">
        <v>1037</v>
      </c>
      <c r="B41" s="96" t="s">
        <v>144</v>
      </c>
      <c r="C41" s="96" t="s">
        <v>145</v>
      </c>
      <c r="D41" s="96"/>
      <c r="E41" s="96" t="s">
        <v>237</v>
      </c>
      <c r="F41" s="96"/>
      <c r="G41" s="97" t="s">
        <v>238</v>
      </c>
      <c r="H41" s="100">
        <v>60762.428571428602</v>
      </c>
      <c r="I41" s="96" t="s">
        <v>148</v>
      </c>
      <c r="J41" s="96">
        <v>27613</v>
      </c>
      <c r="K41" s="98">
        <v>41</v>
      </c>
    </row>
    <row r="42" spans="1:11" ht="15.75" x14ac:dyDescent="0.25">
      <c r="A42" s="95">
        <v>1038</v>
      </c>
      <c r="B42" s="96" t="s">
        <v>150</v>
      </c>
      <c r="C42" s="96" t="s">
        <v>124</v>
      </c>
      <c r="D42" s="96"/>
      <c r="E42" s="96" t="s">
        <v>239</v>
      </c>
      <c r="F42" s="96"/>
      <c r="G42" s="97" t="s">
        <v>240</v>
      </c>
      <c r="H42" s="100">
        <v>65776.785714285696</v>
      </c>
      <c r="I42" s="96" t="s">
        <v>148</v>
      </c>
      <c r="J42" s="96">
        <v>29728</v>
      </c>
      <c r="K42" s="98">
        <v>35</v>
      </c>
    </row>
    <row r="43" spans="1:11" ht="15.75" x14ac:dyDescent="0.25">
      <c r="A43" s="95">
        <v>1039</v>
      </c>
      <c r="B43" s="96" t="s">
        <v>153</v>
      </c>
      <c r="C43" s="96" t="s">
        <v>154</v>
      </c>
      <c r="D43" s="96"/>
      <c r="E43" s="96" t="s">
        <v>241</v>
      </c>
      <c r="F43" s="96"/>
      <c r="G43" s="97" t="s">
        <v>242</v>
      </c>
      <c r="H43" s="100">
        <v>70791.142857142899</v>
      </c>
      <c r="I43" s="96" t="s">
        <v>157</v>
      </c>
      <c r="J43" s="96">
        <v>17885</v>
      </c>
      <c r="K43" s="98">
        <v>68</v>
      </c>
    </row>
    <row r="44" spans="1:11" ht="15.75" x14ac:dyDescent="0.25">
      <c r="A44" s="95">
        <v>1040</v>
      </c>
      <c r="B44" s="96" t="s">
        <v>158</v>
      </c>
      <c r="C44" s="96" t="s">
        <v>159</v>
      </c>
      <c r="D44" s="96"/>
      <c r="E44" s="96" t="s">
        <v>243</v>
      </c>
      <c r="F44" s="96"/>
      <c r="G44" s="97" t="s">
        <v>244</v>
      </c>
      <c r="H44" s="100">
        <v>75805.5</v>
      </c>
      <c r="I44" s="96" t="s">
        <v>157</v>
      </c>
      <c r="J44" s="96">
        <v>31052</v>
      </c>
      <c r="K44" s="98">
        <v>31</v>
      </c>
    </row>
    <row r="45" spans="1:11" ht="15.75" x14ac:dyDescent="0.25">
      <c r="A45" s="95">
        <v>1041</v>
      </c>
      <c r="B45" s="96" t="s">
        <v>162</v>
      </c>
      <c r="C45" s="96" t="s">
        <v>163</v>
      </c>
      <c r="D45" s="96"/>
      <c r="E45" s="96" t="s">
        <v>245</v>
      </c>
      <c r="F45" s="96"/>
      <c r="G45" s="97" t="s">
        <v>221</v>
      </c>
      <c r="H45" s="100">
        <v>80819.857142857101</v>
      </c>
      <c r="I45" s="96" t="s">
        <v>148</v>
      </c>
      <c r="J45" s="96">
        <v>31012</v>
      </c>
      <c r="K45" s="98">
        <v>32</v>
      </c>
    </row>
    <row r="46" spans="1:11" ht="15.75" x14ac:dyDescent="0.25">
      <c r="A46" s="95">
        <v>1042</v>
      </c>
      <c r="B46" s="96" t="s">
        <v>166</v>
      </c>
      <c r="C46" s="96" t="s">
        <v>167</v>
      </c>
      <c r="D46" s="96"/>
      <c r="E46" s="96" t="s">
        <v>246</v>
      </c>
      <c r="F46" s="96"/>
      <c r="G46" s="97" t="s">
        <v>247</v>
      </c>
      <c r="H46" s="95">
        <v>17426</v>
      </c>
      <c r="I46" s="96" t="s">
        <v>148</v>
      </c>
      <c r="J46" s="96">
        <v>28942</v>
      </c>
      <c r="K46" s="98">
        <v>37</v>
      </c>
    </row>
    <row r="47" spans="1:11" ht="15.75" x14ac:dyDescent="0.25">
      <c r="A47" s="95">
        <v>1043</v>
      </c>
      <c r="B47" s="96" t="s">
        <v>170</v>
      </c>
      <c r="C47" s="96" t="s">
        <v>171</v>
      </c>
      <c r="D47" s="96"/>
      <c r="E47" s="96" t="s">
        <v>248</v>
      </c>
      <c r="F47" s="96"/>
      <c r="G47" s="97" t="s">
        <v>223</v>
      </c>
      <c r="H47" s="95">
        <v>17427</v>
      </c>
      <c r="I47" s="96" t="s">
        <v>148</v>
      </c>
      <c r="J47" s="96">
        <v>32190</v>
      </c>
      <c r="K47" s="98">
        <v>28</v>
      </c>
    </row>
    <row r="48" spans="1:11" ht="15.75" x14ac:dyDescent="0.25">
      <c r="A48" s="95">
        <v>1044</v>
      </c>
      <c r="B48" s="96" t="s">
        <v>174</v>
      </c>
      <c r="C48" s="96" t="s">
        <v>175</v>
      </c>
      <c r="D48" s="96"/>
      <c r="E48" s="96" t="s">
        <v>249</v>
      </c>
      <c r="F48" s="96"/>
      <c r="G48" s="97" t="s">
        <v>250</v>
      </c>
      <c r="H48" s="95">
        <v>24587</v>
      </c>
      <c r="I48" s="96" t="s">
        <v>148</v>
      </c>
      <c r="J48" s="96">
        <v>27415</v>
      </c>
      <c r="K48" s="98">
        <v>41</v>
      </c>
    </row>
    <row r="49" spans="1:11" ht="15.75" x14ac:dyDescent="0.25">
      <c r="A49" s="95">
        <v>1045</v>
      </c>
      <c r="B49" s="96" t="s">
        <v>178</v>
      </c>
      <c r="C49" s="96" t="s">
        <v>179</v>
      </c>
      <c r="D49" s="96"/>
      <c r="E49" s="96" t="s">
        <v>251</v>
      </c>
      <c r="F49" s="96"/>
      <c r="G49" s="97" t="s">
        <v>234</v>
      </c>
      <c r="H49" s="95">
        <v>45678</v>
      </c>
      <c r="I49" s="96" t="s">
        <v>157</v>
      </c>
      <c r="J49" s="96">
        <v>30175</v>
      </c>
      <c r="K49" s="98">
        <v>34</v>
      </c>
    </row>
    <row r="50" spans="1:11" ht="15.75" x14ac:dyDescent="0.25">
      <c r="A50" s="95">
        <v>1046</v>
      </c>
      <c r="B50" s="96" t="s">
        <v>182</v>
      </c>
      <c r="C50" s="96" t="s">
        <v>183</v>
      </c>
      <c r="D50" s="96"/>
      <c r="E50" s="96" t="s">
        <v>252</v>
      </c>
      <c r="F50" s="96"/>
      <c r="G50" s="97" t="s">
        <v>247</v>
      </c>
      <c r="H50" s="95">
        <v>14569</v>
      </c>
      <c r="I50" s="96" t="s">
        <v>157</v>
      </c>
      <c r="J50" s="96">
        <v>30823</v>
      </c>
      <c r="K50" s="98">
        <v>32</v>
      </c>
    </row>
    <row r="51" spans="1:11" ht="15.75" x14ac:dyDescent="0.25">
      <c r="A51" s="95">
        <v>1047</v>
      </c>
      <c r="B51" s="96" t="s">
        <v>185</v>
      </c>
      <c r="C51" s="96" t="s">
        <v>186</v>
      </c>
      <c r="D51" s="96"/>
      <c r="E51" s="96" t="s">
        <v>253</v>
      </c>
      <c r="F51" s="96"/>
      <c r="G51" s="97" t="s">
        <v>254</v>
      </c>
      <c r="H51" s="95">
        <v>47589</v>
      </c>
      <c r="I51" s="96" t="s">
        <v>148</v>
      </c>
      <c r="J51" s="96">
        <v>18152</v>
      </c>
      <c r="K51" s="98">
        <v>67</v>
      </c>
    </row>
    <row r="52" spans="1:11" ht="15.75" x14ac:dyDescent="0.25">
      <c r="A52" s="95">
        <v>1048</v>
      </c>
      <c r="B52" s="96" t="s">
        <v>166</v>
      </c>
      <c r="C52" s="96" t="s">
        <v>167</v>
      </c>
      <c r="D52" s="96"/>
      <c r="E52" s="96" t="s">
        <v>246</v>
      </c>
      <c r="F52" s="96"/>
      <c r="G52" s="97" t="s">
        <v>255</v>
      </c>
      <c r="H52" s="95">
        <v>47458</v>
      </c>
      <c r="I52" s="96" t="s">
        <v>148</v>
      </c>
      <c r="J52" s="96">
        <v>28942</v>
      </c>
      <c r="K52" s="98">
        <v>37</v>
      </c>
    </row>
    <row r="53" spans="1:11" ht="15.75" x14ac:dyDescent="0.25">
      <c r="A53" s="95">
        <v>1049</v>
      </c>
      <c r="B53" s="96" t="s">
        <v>189</v>
      </c>
      <c r="C53" s="96" t="s">
        <v>124</v>
      </c>
      <c r="D53" s="96"/>
      <c r="E53" s="96" t="s">
        <v>256</v>
      </c>
      <c r="F53" s="96"/>
      <c r="G53" s="97" t="s">
        <v>223</v>
      </c>
      <c r="H53" s="100">
        <v>65776.785714285696</v>
      </c>
      <c r="I53" s="96" t="s">
        <v>157</v>
      </c>
      <c r="J53" s="96">
        <v>20254</v>
      </c>
      <c r="K53" s="98">
        <v>61</v>
      </c>
    </row>
    <row r="54" spans="1:11" ht="15.75" x14ac:dyDescent="0.25">
      <c r="A54" s="95">
        <v>1050</v>
      </c>
      <c r="B54" s="96" t="s">
        <v>191</v>
      </c>
      <c r="C54" s="96" t="s">
        <v>192</v>
      </c>
      <c r="D54" s="96"/>
      <c r="E54" s="96" t="s">
        <v>257</v>
      </c>
      <c r="F54" s="96"/>
      <c r="G54" s="97" t="s">
        <v>258</v>
      </c>
      <c r="H54" s="100">
        <v>70791.142857142899</v>
      </c>
      <c r="I54" s="96" t="s">
        <v>157</v>
      </c>
      <c r="J54" s="96">
        <v>22355</v>
      </c>
      <c r="K54" s="98">
        <v>55</v>
      </c>
    </row>
    <row r="55" spans="1:11" ht="15.75" x14ac:dyDescent="0.25">
      <c r="A55" s="95">
        <v>1051</v>
      </c>
      <c r="B55" s="96" t="s">
        <v>162</v>
      </c>
      <c r="C55" s="96" t="s">
        <v>163</v>
      </c>
      <c r="D55" s="96"/>
      <c r="E55" s="96" t="s">
        <v>245</v>
      </c>
      <c r="F55" s="96"/>
      <c r="G55" s="97" t="s">
        <v>259</v>
      </c>
      <c r="H55" s="100">
        <v>75805.5</v>
      </c>
      <c r="I55" s="96" t="s">
        <v>148</v>
      </c>
      <c r="J55" s="96">
        <v>31012</v>
      </c>
      <c r="K55" s="98">
        <v>32</v>
      </c>
    </row>
    <row r="56" spans="1:11" ht="15.75" x14ac:dyDescent="0.25">
      <c r="A56" s="95">
        <v>1052</v>
      </c>
      <c r="B56" s="96" t="s">
        <v>195</v>
      </c>
      <c r="C56" s="96" t="s">
        <v>196</v>
      </c>
      <c r="D56" s="96"/>
      <c r="E56" s="96" t="s">
        <v>260</v>
      </c>
      <c r="F56" s="96"/>
      <c r="G56" s="97" t="s">
        <v>247</v>
      </c>
      <c r="H56" s="100">
        <v>80819.857142857101</v>
      </c>
      <c r="I56" s="96" t="s">
        <v>148</v>
      </c>
      <c r="J56" s="96">
        <v>21378</v>
      </c>
      <c r="K56" s="98">
        <v>58</v>
      </c>
    </row>
    <row r="57" spans="1:11" ht="15.75" x14ac:dyDescent="0.25">
      <c r="A57" s="95">
        <v>1053</v>
      </c>
      <c r="B57" s="96" t="s">
        <v>199</v>
      </c>
      <c r="C57" s="96" t="s">
        <v>200</v>
      </c>
      <c r="D57" s="96"/>
      <c r="E57" s="96" t="s">
        <v>261</v>
      </c>
      <c r="F57" s="96"/>
      <c r="G57" s="97" t="s">
        <v>262</v>
      </c>
      <c r="H57" s="95">
        <v>17426</v>
      </c>
      <c r="I57" s="96" t="s">
        <v>157</v>
      </c>
      <c r="J57" s="96">
        <v>32703</v>
      </c>
      <c r="K57" s="98">
        <v>27</v>
      </c>
    </row>
    <row r="58" spans="1:11" ht="15.75" x14ac:dyDescent="0.25">
      <c r="A58" s="95">
        <v>1054</v>
      </c>
      <c r="B58" s="96" t="s">
        <v>202</v>
      </c>
      <c r="C58" s="96" t="s">
        <v>203</v>
      </c>
      <c r="D58" s="96"/>
      <c r="E58" s="96" t="s">
        <v>263</v>
      </c>
      <c r="F58" s="96"/>
      <c r="G58" s="97" t="s">
        <v>227</v>
      </c>
      <c r="H58" s="95">
        <v>17427</v>
      </c>
      <c r="I58" s="96" t="s">
        <v>157</v>
      </c>
      <c r="J58" s="96">
        <v>24282</v>
      </c>
      <c r="K58" s="98">
        <v>50</v>
      </c>
    </row>
    <row r="59" spans="1:11" ht="15.75" x14ac:dyDescent="0.25">
      <c r="A59" s="95">
        <v>1055</v>
      </c>
      <c r="B59" s="96" t="s">
        <v>145</v>
      </c>
      <c r="C59" s="96" t="s">
        <v>144</v>
      </c>
      <c r="D59" s="96"/>
      <c r="E59" s="96" t="s">
        <v>264</v>
      </c>
      <c r="F59" s="96"/>
      <c r="G59" s="97" t="s">
        <v>265</v>
      </c>
      <c r="H59" s="95">
        <v>25929</v>
      </c>
      <c r="I59" s="96" t="s">
        <v>148</v>
      </c>
      <c r="J59" s="96">
        <v>27613</v>
      </c>
      <c r="K59" s="98">
        <v>41</v>
      </c>
    </row>
    <row r="60" spans="1:11" ht="15.75" x14ac:dyDescent="0.25">
      <c r="A60" s="95">
        <v>1056</v>
      </c>
      <c r="B60" s="96" t="s">
        <v>124</v>
      </c>
      <c r="C60" s="96" t="s">
        <v>150</v>
      </c>
      <c r="D60" s="96"/>
      <c r="E60" s="96" t="s">
        <v>266</v>
      </c>
      <c r="F60" s="96"/>
      <c r="G60" s="97" t="s">
        <v>267</v>
      </c>
      <c r="H60" s="95">
        <v>34755</v>
      </c>
      <c r="I60" s="96" t="s">
        <v>148</v>
      </c>
      <c r="J60" s="96">
        <v>29728</v>
      </c>
      <c r="K60" s="98">
        <v>35</v>
      </c>
    </row>
    <row r="61" spans="1:11" ht="15.75" x14ac:dyDescent="0.25">
      <c r="A61" s="95">
        <v>1057</v>
      </c>
      <c r="B61" s="96" t="s">
        <v>154</v>
      </c>
      <c r="C61" s="96" t="s">
        <v>153</v>
      </c>
      <c r="D61" s="96"/>
      <c r="E61" s="96" t="s">
        <v>268</v>
      </c>
      <c r="F61" s="96"/>
      <c r="G61" s="97" t="s">
        <v>231</v>
      </c>
      <c r="H61" s="95">
        <v>69575</v>
      </c>
      <c r="I61" s="96" t="s">
        <v>148</v>
      </c>
      <c r="J61" s="96">
        <v>17885</v>
      </c>
      <c r="K61" s="98">
        <v>68</v>
      </c>
    </row>
    <row r="62" spans="1:11" ht="15.75" x14ac:dyDescent="0.25">
      <c r="A62" s="95">
        <v>1058</v>
      </c>
      <c r="B62" s="96" t="s">
        <v>159</v>
      </c>
      <c r="C62" s="96" t="s">
        <v>158</v>
      </c>
      <c r="D62" s="96"/>
      <c r="E62" s="96" t="s">
        <v>269</v>
      </c>
      <c r="F62" s="96"/>
      <c r="G62" s="97" t="s">
        <v>219</v>
      </c>
      <c r="H62" s="95">
        <v>17425</v>
      </c>
      <c r="I62" s="96" t="s">
        <v>148</v>
      </c>
      <c r="J62" s="96">
        <v>31052</v>
      </c>
      <c r="K62" s="98">
        <v>31</v>
      </c>
    </row>
    <row r="63" spans="1:11" ht="15.75" x14ac:dyDescent="0.25">
      <c r="A63" s="95">
        <v>1059</v>
      </c>
      <c r="B63" s="96" t="s">
        <v>163</v>
      </c>
      <c r="C63" s="96" t="s">
        <v>162</v>
      </c>
      <c r="D63" s="96"/>
      <c r="E63" s="96" t="s">
        <v>270</v>
      </c>
      <c r="F63" s="96"/>
      <c r="G63" s="97" t="s">
        <v>215</v>
      </c>
      <c r="H63" s="95">
        <v>17426</v>
      </c>
      <c r="I63" s="96" t="s">
        <v>157</v>
      </c>
      <c r="J63" s="96">
        <v>31012</v>
      </c>
      <c r="K63" s="98">
        <v>32</v>
      </c>
    </row>
    <row r="64" spans="1:11" ht="15.75" x14ac:dyDescent="0.25">
      <c r="A64" s="95">
        <v>1060</v>
      </c>
      <c r="B64" s="96" t="s">
        <v>167</v>
      </c>
      <c r="C64" s="96" t="s">
        <v>166</v>
      </c>
      <c r="D64" s="96"/>
      <c r="E64" s="96" t="s">
        <v>271</v>
      </c>
      <c r="F64" s="96"/>
      <c r="G64" s="97" t="s">
        <v>217</v>
      </c>
      <c r="H64" s="95">
        <v>17427</v>
      </c>
      <c r="I64" s="96" t="s">
        <v>157</v>
      </c>
      <c r="J64" s="96">
        <v>28942</v>
      </c>
      <c r="K64" s="98">
        <v>37</v>
      </c>
    </row>
    <row r="65" spans="1:11" ht="15.75" x14ac:dyDescent="0.25">
      <c r="A65" s="95">
        <v>1061</v>
      </c>
      <c r="B65" s="96" t="s">
        <v>171</v>
      </c>
      <c r="C65" s="96" t="s">
        <v>170</v>
      </c>
      <c r="D65" s="96"/>
      <c r="E65" s="96" t="s">
        <v>272</v>
      </c>
      <c r="F65" s="96"/>
      <c r="G65" s="97" t="s">
        <v>219</v>
      </c>
      <c r="H65" s="95">
        <v>24587</v>
      </c>
      <c r="I65" s="96" t="s">
        <v>148</v>
      </c>
      <c r="J65" s="96">
        <v>32190</v>
      </c>
      <c r="K65" s="98">
        <v>28</v>
      </c>
    </row>
    <row r="66" spans="1:11" ht="15.75" x14ac:dyDescent="0.25">
      <c r="A66" s="95">
        <v>1062</v>
      </c>
      <c r="B66" s="96" t="s">
        <v>175</v>
      </c>
      <c r="C66" s="96" t="s">
        <v>174</v>
      </c>
      <c r="D66" s="96"/>
      <c r="E66" s="96" t="s">
        <v>273</v>
      </c>
      <c r="F66" s="96"/>
      <c r="G66" s="97" t="s">
        <v>221</v>
      </c>
      <c r="H66" s="95">
        <v>45678</v>
      </c>
      <c r="I66" s="96" t="s">
        <v>148</v>
      </c>
      <c r="J66" s="96">
        <v>27415</v>
      </c>
      <c r="K66" s="98">
        <v>41</v>
      </c>
    </row>
    <row r="67" spans="1:11" ht="15.75" x14ac:dyDescent="0.25">
      <c r="A67" s="95">
        <v>1063</v>
      </c>
      <c r="B67" s="96" t="s">
        <v>179</v>
      </c>
      <c r="C67" s="96" t="s">
        <v>178</v>
      </c>
      <c r="D67" s="96"/>
      <c r="E67" s="96" t="s">
        <v>274</v>
      </c>
      <c r="F67" s="96"/>
      <c r="G67" s="97" t="s">
        <v>223</v>
      </c>
      <c r="H67" s="95">
        <v>14569</v>
      </c>
      <c r="I67" s="96" t="s">
        <v>157</v>
      </c>
      <c r="J67" s="96">
        <v>30175</v>
      </c>
      <c r="K67" s="98">
        <v>34</v>
      </c>
    </row>
    <row r="68" spans="1:11" ht="15.75" x14ac:dyDescent="0.25">
      <c r="A68" s="95">
        <v>1064</v>
      </c>
      <c r="B68" s="96" t="s">
        <v>183</v>
      </c>
      <c r="C68" s="96" t="s">
        <v>182</v>
      </c>
      <c r="D68" s="96"/>
      <c r="E68" s="96" t="s">
        <v>275</v>
      </c>
      <c r="F68" s="96"/>
      <c r="G68" s="97" t="s">
        <v>225</v>
      </c>
      <c r="H68" s="95">
        <v>47589</v>
      </c>
      <c r="I68" s="96" t="s">
        <v>157</v>
      </c>
      <c r="J68" s="96">
        <v>30823</v>
      </c>
      <c r="K68" s="98">
        <v>32</v>
      </c>
    </row>
    <row r="69" spans="1:11" ht="15.75" x14ac:dyDescent="0.25">
      <c r="A69" s="95">
        <v>1065</v>
      </c>
      <c r="B69" s="96" t="s">
        <v>186</v>
      </c>
      <c r="C69" s="96" t="s">
        <v>185</v>
      </c>
      <c r="D69" s="96"/>
      <c r="E69" s="96" t="s">
        <v>276</v>
      </c>
      <c r="F69" s="96"/>
      <c r="G69" s="97" t="s">
        <v>227</v>
      </c>
      <c r="H69" s="95">
        <v>25929</v>
      </c>
      <c r="I69" s="96" t="s">
        <v>148</v>
      </c>
      <c r="J69" s="96">
        <v>18152</v>
      </c>
      <c r="K69" s="98">
        <v>67</v>
      </c>
    </row>
    <row r="70" spans="1:11" ht="15.75" x14ac:dyDescent="0.25">
      <c r="A70" s="95">
        <v>1066</v>
      </c>
      <c r="B70" s="96" t="s">
        <v>167</v>
      </c>
      <c r="C70" s="96" t="s">
        <v>166</v>
      </c>
      <c r="D70" s="96"/>
      <c r="E70" s="96" t="s">
        <v>271</v>
      </c>
      <c r="F70" s="96"/>
      <c r="G70" s="97" t="s">
        <v>228</v>
      </c>
      <c r="H70" s="95">
        <v>34755</v>
      </c>
      <c r="I70" s="96" t="s">
        <v>148</v>
      </c>
      <c r="J70" s="96">
        <v>28942</v>
      </c>
      <c r="K70" s="98">
        <v>37</v>
      </c>
    </row>
    <row r="71" spans="1:11" ht="15.75" x14ac:dyDescent="0.25">
      <c r="A71" s="95">
        <v>1067</v>
      </c>
      <c r="B71" s="96" t="s">
        <v>124</v>
      </c>
      <c r="C71" s="96" t="s">
        <v>189</v>
      </c>
      <c r="D71" s="96"/>
      <c r="E71" s="96" t="s">
        <v>277</v>
      </c>
      <c r="F71" s="96"/>
      <c r="G71" s="97" t="s">
        <v>219</v>
      </c>
      <c r="H71" s="95">
        <v>69575</v>
      </c>
      <c r="I71" s="96" t="s">
        <v>157</v>
      </c>
      <c r="J71" s="96">
        <v>20254</v>
      </c>
      <c r="K71" s="98">
        <v>61</v>
      </c>
    </row>
    <row r="72" spans="1:11" ht="15.75" x14ac:dyDescent="0.25">
      <c r="A72" s="95">
        <v>1068</v>
      </c>
      <c r="B72" s="96" t="s">
        <v>192</v>
      </c>
      <c r="C72" s="96" t="s">
        <v>191</v>
      </c>
      <c r="D72" s="96"/>
      <c r="E72" s="96" t="s">
        <v>278</v>
      </c>
      <c r="F72" s="96"/>
      <c r="G72" s="97" t="s">
        <v>231</v>
      </c>
      <c r="H72" s="95">
        <v>17425</v>
      </c>
      <c r="I72" s="96" t="s">
        <v>157</v>
      </c>
      <c r="J72" s="96">
        <v>22355</v>
      </c>
      <c r="K72" s="98">
        <v>55</v>
      </c>
    </row>
    <row r="73" spans="1:11" ht="15.75" x14ac:dyDescent="0.25">
      <c r="A73" s="95">
        <v>1069</v>
      </c>
      <c r="B73" s="96" t="s">
        <v>163</v>
      </c>
      <c r="C73" s="96" t="s">
        <v>162</v>
      </c>
      <c r="D73" s="96"/>
      <c r="E73" s="96" t="s">
        <v>270</v>
      </c>
      <c r="F73" s="96"/>
      <c r="G73" s="97" t="s">
        <v>223</v>
      </c>
      <c r="H73" s="95">
        <v>17426</v>
      </c>
      <c r="I73" s="96" t="s">
        <v>148</v>
      </c>
      <c r="J73" s="96">
        <v>31012</v>
      </c>
      <c r="K73" s="98">
        <v>32</v>
      </c>
    </row>
    <row r="74" spans="1:11" ht="15.75" x14ac:dyDescent="0.25">
      <c r="A74" s="95">
        <v>1070</v>
      </c>
      <c r="B74" s="96" t="s">
        <v>196</v>
      </c>
      <c r="C74" s="96" t="s">
        <v>195</v>
      </c>
      <c r="D74" s="96"/>
      <c r="E74" s="96" t="s">
        <v>279</v>
      </c>
      <c r="F74" s="96"/>
      <c r="G74" s="97" t="s">
        <v>217</v>
      </c>
      <c r="H74" s="95">
        <v>17427</v>
      </c>
      <c r="I74" s="96" t="s">
        <v>148</v>
      </c>
      <c r="J74" s="96">
        <v>21378</v>
      </c>
      <c r="K74" s="98">
        <v>58</v>
      </c>
    </row>
    <row r="75" spans="1:11" ht="15.75" x14ac:dyDescent="0.25">
      <c r="A75" s="95">
        <v>1071</v>
      </c>
      <c r="B75" s="96" t="s">
        <v>200</v>
      </c>
      <c r="C75" s="96" t="s">
        <v>199</v>
      </c>
      <c r="D75" s="96"/>
      <c r="E75" s="96" t="s">
        <v>280</v>
      </c>
      <c r="F75" s="96"/>
      <c r="G75" s="97" t="s">
        <v>234</v>
      </c>
      <c r="H75" s="95">
        <v>24587</v>
      </c>
      <c r="I75" s="96" t="s">
        <v>148</v>
      </c>
      <c r="J75" s="96">
        <v>32703</v>
      </c>
      <c r="K75" s="98">
        <v>27</v>
      </c>
    </row>
    <row r="76" spans="1:11" ht="15.75" x14ac:dyDescent="0.25">
      <c r="A76" s="101">
        <v>1072</v>
      </c>
      <c r="B76" s="102" t="s">
        <v>203</v>
      </c>
      <c r="C76" s="102" t="s">
        <v>202</v>
      </c>
      <c r="D76" s="102"/>
      <c r="E76" s="102" t="s">
        <v>281</v>
      </c>
      <c r="F76" s="102"/>
      <c r="G76" s="103" t="s">
        <v>236</v>
      </c>
      <c r="H76" s="101">
        <v>45678</v>
      </c>
      <c r="I76" s="102" t="s">
        <v>148</v>
      </c>
      <c r="J76" s="102">
        <v>24282</v>
      </c>
      <c r="K76" s="104">
        <v>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FORMULAS</vt:lpstr>
      <vt:lpstr>EX1</vt:lpstr>
      <vt:lpstr>EX2</vt:lpstr>
      <vt:lpstr>EX3</vt:lpstr>
      <vt:lpstr>RELATIVE VS ABSOLUTE REFERENCE </vt:lpstr>
      <vt:lpstr>EX4</vt:lpstr>
      <vt:lpstr>EX5</vt:lpstr>
      <vt:lpstr>Customers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Anjana-Active</cp:lastModifiedBy>
  <dcterms:created xsi:type="dcterms:W3CDTF">2015-07-21T10:28:47Z</dcterms:created>
  <dcterms:modified xsi:type="dcterms:W3CDTF">2018-07-24T06:10:55Z</dcterms:modified>
</cp:coreProperties>
</file>